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ŠKOLSKI ODBOR 2025-2029\3. sjednica Školskog odbora\"/>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306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E331" i="9" s="1"/>
  <c r="B331" i="9" s="1"/>
  <c r="F331" i="9"/>
  <c r="H330" i="9"/>
  <c r="G330" i="9"/>
  <c r="F330" i="9"/>
  <c r="H329" i="9"/>
  <c r="G329" i="9"/>
  <c r="F329" i="9"/>
  <c r="E329" i="9"/>
  <c r="H328" i="9"/>
  <c r="E328" i="9" s="1"/>
  <c r="G328" i="9"/>
  <c r="F328" i="9"/>
  <c r="B328" i="9" s="1"/>
  <c r="H327" i="9"/>
  <c r="E327" i="9" s="1"/>
  <c r="G327" i="9"/>
  <c r="F327" i="9"/>
  <c r="H326" i="9"/>
  <c r="E326" i="9" s="1"/>
  <c r="G326" i="9"/>
  <c r="F326" i="9"/>
  <c r="B326" i="9" s="1"/>
  <c r="H325" i="9"/>
  <c r="G325" i="9"/>
  <c r="F325" i="9"/>
  <c r="E325" i="9"/>
  <c r="H324" i="9"/>
  <c r="G324" i="9"/>
  <c r="F324" i="9"/>
  <c r="H323" i="9"/>
  <c r="G323" i="9"/>
  <c r="F323" i="9"/>
  <c r="E323" i="9"/>
  <c r="H322" i="9"/>
  <c r="E322" i="9" s="1"/>
  <c r="G322" i="9"/>
  <c r="F322" i="9"/>
  <c r="B322" i="9" s="1"/>
  <c r="H321" i="9"/>
  <c r="G321" i="9"/>
  <c r="F321" i="9"/>
  <c r="E321" i="9"/>
  <c r="H320" i="9"/>
  <c r="G320" i="9"/>
  <c r="F320" i="9"/>
  <c r="H319" i="9"/>
  <c r="G319" i="9"/>
  <c r="F319" i="9"/>
  <c r="E319" i="9"/>
  <c r="H318" i="9"/>
  <c r="E318" i="9" s="1"/>
  <c r="G318" i="9"/>
  <c r="F318" i="9"/>
  <c r="B318" i="9" s="1"/>
  <c r="H317" i="9"/>
  <c r="G317" i="9"/>
  <c r="F317" i="9"/>
  <c r="E317" i="9"/>
  <c r="F316" i="9"/>
  <c r="F315" i="9"/>
  <c r="F314" i="9"/>
  <c r="H313" i="9"/>
  <c r="G313" i="9"/>
  <c r="F313" i="9"/>
  <c r="E313" i="9"/>
  <c r="B313" i="9" s="1"/>
  <c r="H312" i="9"/>
  <c r="E312" i="9" s="1"/>
  <c r="B312" i="9" s="1"/>
  <c r="G312" i="9"/>
  <c r="F312" i="9"/>
  <c r="H311" i="9"/>
  <c r="G311" i="9"/>
  <c r="E311" i="9" s="1"/>
  <c r="B311" i="9" s="1"/>
  <c r="F311" i="9"/>
  <c r="F310" i="9"/>
  <c r="F309" i="9"/>
  <c r="F308" i="9"/>
  <c r="H307" i="9"/>
  <c r="G307" i="9"/>
  <c r="F307" i="9"/>
  <c r="F306" i="9"/>
  <c r="H305" i="9"/>
  <c r="G305" i="9"/>
  <c r="E305" i="9" s="1"/>
  <c r="B305" i="9" s="1"/>
  <c r="F305" i="9"/>
  <c r="H304" i="9"/>
  <c r="G304" i="9"/>
  <c r="F304" i="9"/>
  <c r="H303" i="9"/>
  <c r="G303" i="9"/>
  <c r="F303" i="9"/>
  <c r="E303" i="9"/>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s="1"/>
  <c r="E290" i="9"/>
  <c r="M289" i="9"/>
  <c r="L289" i="9"/>
  <c r="F289" i="9"/>
  <c r="E289" i="9"/>
  <c r="B289" i="9" s="1"/>
  <c r="M288" i="9"/>
  <c r="L288" i="9"/>
  <c r="F288" i="9" s="1"/>
  <c r="E288" i="9"/>
  <c r="M287" i="9"/>
  <c r="L287" i="9"/>
  <c r="F287" i="9"/>
  <c r="E287" i="9"/>
  <c r="B287" i="9" s="1"/>
  <c r="M286" i="9"/>
  <c r="L286" i="9"/>
  <c r="F286" i="9" s="1"/>
  <c r="E286" i="9"/>
  <c r="M285" i="9"/>
  <c r="L285" i="9"/>
  <c r="F285" i="9"/>
  <c r="E285" i="9"/>
  <c r="B285" i="9" s="1"/>
  <c r="M284" i="9"/>
  <c r="L284" i="9"/>
  <c r="F284" i="9" s="1"/>
  <c r="E284" i="9"/>
  <c r="M283" i="9"/>
  <c r="L283" i="9"/>
  <c r="F283" i="9"/>
  <c r="E283" i="9"/>
  <c r="B283" i="9" s="1"/>
  <c r="M282" i="9"/>
  <c r="L282" i="9"/>
  <c r="F282" i="9" s="1"/>
  <c r="E282" i="9"/>
  <c r="M281" i="9"/>
  <c r="L281" i="9"/>
  <c r="F281" i="9"/>
  <c r="E281" i="9"/>
  <c r="B281" i="9" s="1"/>
  <c r="M280" i="9"/>
  <c r="L280" i="9"/>
  <c r="F280" i="9" s="1"/>
  <c r="E280" i="9"/>
  <c r="M279" i="9"/>
  <c r="L279" i="9"/>
  <c r="F279" i="9"/>
  <c r="E279" i="9"/>
  <c r="B279" i="9" s="1"/>
  <c r="M278" i="9"/>
  <c r="L278" i="9"/>
  <c r="F278" i="9" s="1"/>
  <c r="E278" i="9"/>
  <c r="B278" i="9" s="1"/>
  <c r="M277" i="9"/>
  <c r="L277" i="9"/>
  <c r="F277" i="9" s="1"/>
  <c r="E277" i="9"/>
  <c r="M276" i="9"/>
  <c r="L276" i="9"/>
  <c r="F276" i="9"/>
  <c r="E276" i="9"/>
  <c r="B276" i="9" s="1"/>
  <c r="M275" i="9"/>
  <c r="L275" i="9"/>
  <c r="F275" i="9" s="1"/>
  <c r="E275" i="9"/>
  <c r="M274" i="9"/>
  <c r="L274" i="9"/>
  <c r="F274" i="9"/>
  <c r="E274" i="9"/>
  <c r="B274" i="9" s="1"/>
  <c r="M273" i="9"/>
  <c r="L273" i="9"/>
  <c r="F273" i="9" s="1"/>
  <c r="E273" i="9"/>
  <c r="M272" i="9"/>
  <c r="L272" i="9"/>
  <c r="F272" i="9"/>
  <c r="E272" i="9"/>
  <c r="B272" i="9" s="1"/>
  <c r="M271" i="9"/>
  <c r="L271" i="9"/>
  <c r="F271" i="9" s="1"/>
  <c r="E271" i="9"/>
  <c r="M270" i="9"/>
  <c r="L270" i="9"/>
  <c r="F270" i="9"/>
  <c r="E270" i="9"/>
  <c r="B270" i="9" s="1"/>
  <c r="M269" i="9"/>
  <c r="L269" i="9"/>
  <c r="F269" i="9" s="1"/>
  <c r="E269" i="9"/>
  <c r="M268" i="9"/>
  <c r="L268" i="9"/>
  <c r="F268" i="9"/>
  <c r="E268" i="9"/>
  <c r="B268" i="9" s="1"/>
  <c r="M267" i="9"/>
  <c r="L267" i="9"/>
  <c r="F267" i="9" s="1"/>
  <c r="E267" i="9"/>
  <c r="M266" i="9"/>
  <c r="L266" i="9"/>
  <c r="F266" i="9"/>
  <c r="E266" i="9"/>
  <c r="B266" i="9" s="1"/>
  <c r="M265" i="9"/>
  <c r="L265" i="9"/>
  <c r="F265" i="9" s="1"/>
  <c r="E265" i="9"/>
  <c r="M264" i="9"/>
  <c r="L264" i="9"/>
  <c r="F264" i="9"/>
  <c r="E264" i="9"/>
  <c r="B264" i="9" s="1"/>
  <c r="M263" i="9"/>
  <c r="L263" i="9"/>
  <c r="F263" i="9" s="1"/>
  <c r="E263" i="9"/>
  <c r="M262" i="9"/>
  <c r="L262" i="9"/>
  <c r="F262" i="9"/>
  <c r="E262" i="9"/>
  <c r="B262" i="9" s="1"/>
  <c r="M261" i="9"/>
  <c r="L261" i="9"/>
  <c r="F261" i="9" s="1"/>
  <c r="E261" i="9"/>
  <c r="M260" i="9"/>
  <c r="L260" i="9"/>
  <c r="F260" i="9"/>
  <c r="E260" i="9"/>
  <c r="B260" i="9" s="1"/>
  <c r="M259" i="9"/>
  <c r="L259" i="9"/>
  <c r="F259" i="9" s="1"/>
  <c r="E259" i="9"/>
  <c r="M258" i="9"/>
  <c r="L258" i="9"/>
  <c r="F258" i="9"/>
  <c r="E258" i="9"/>
  <c r="B258" i="9" s="1"/>
  <c r="M257" i="9"/>
  <c r="L257" i="9"/>
  <c r="F257" i="9" s="1"/>
  <c r="E257" i="9"/>
  <c r="M256" i="9"/>
  <c r="L256" i="9"/>
  <c r="F256" i="9"/>
  <c r="E256" i="9"/>
  <c r="B256" i="9" s="1"/>
  <c r="M255" i="9"/>
  <c r="L255" i="9"/>
  <c r="F255" i="9" s="1"/>
  <c r="E255" i="9"/>
  <c r="M254" i="9"/>
  <c r="L254" i="9"/>
  <c r="F254" i="9"/>
  <c r="E254" i="9"/>
  <c r="B254" i="9" s="1"/>
  <c r="M253" i="9"/>
  <c r="L253" i="9"/>
  <c r="F253" i="9" s="1"/>
  <c r="E253" i="9"/>
  <c r="M252" i="9"/>
  <c r="L252" i="9"/>
  <c r="F252" i="9"/>
  <c r="E252" i="9"/>
  <c r="B252" i="9" s="1"/>
  <c r="M251" i="9"/>
  <c r="L251" i="9"/>
  <c r="F251" i="9" s="1"/>
  <c r="E251" i="9"/>
  <c r="M250" i="9"/>
  <c r="L250" i="9"/>
  <c r="F250" i="9"/>
  <c r="E250" i="9"/>
  <c r="B250" i="9" s="1"/>
  <c r="M249" i="9"/>
  <c r="L249" i="9"/>
  <c r="F249" i="9" s="1"/>
  <c r="E249" i="9"/>
  <c r="M248" i="9"/>
  <c r="L248" i="9"/>
  <c r="F248" i="9"/>
  <c r="E248" i="9"/>
  <c r="B248" i="9" s="1"/>
  <c r="M247" i="9"/>
  <c r="L247" i="9"/>
  <c r="F247" i="9" s="1"/>
  <c r="E247" i="9"/>
  <c r="M246" i="9"/>
  <c r="L246" i="9"/>
  <c r="F246" i="9"/>
  <c r="E246" i="9"/>
  <c r="B246" i="9" s="1"/>
  <c r="M245" i="9"/>
  <c r="L245" i="9"/>
  <c r="F245" i="9" s="1"/>
  <c r="E245" i="9"/>
  <c r="M244" i="9"/>
  <c r="L244" i="9"/>
  <c r="F244" i="9"/>
  <c r="E244" i="9"/>
  <c r="B244" i="9" s="1"/>
  <c r="M243" i="9"/>
  <c r="L243" i="9"/>
  <c r="E243" i="9"/>
  <c r="M242" i="9"/>
  <c r="F242" i="9" s="1"/>
  <c r="L242" i="9"/>
  <c r="E242" i="9"/>
  <c r="M241" i="9"/>
  <c r="L241" i="9"/>
  <c r="F241" i="9" s="1"/>
  <c r="E241" i="9"/>
  <c r="M240" i="9"/>
  <c r="F240" i="9" s="1"/>
  <c r="L240" i="9"/>
  <c r="E240" i="9"/>
  <c r="M239" i="9"/>
  <c r="L239" i="9"/>
  <c r="E239" i="9"/>
  <c r="M238" i="9"/>
  <c r="L238" i="9"/>
  <c r="F238" i="9"/>
  <c r="E238" i="9"/>
  <c r="B238" i="9" s="1"/>
  <c r="M237" i="9"/>
  <c r="L237" i="9"/>
  <c r="E237" i="9"/>
  <c r="M236" i="9"/>
  <c r="F236" i="9" s="1"/>
  <c r="B236" i="9" s="1"/>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E170" i="9" s="1"/>
  <c r="B170" i="9" s="1"/>
  <c r="F170" i="9"/>
  <c r="H169" i="9"/>
  <c r="G169" i="9"/>
  <c r="F169" i="9"/>
  <c r="H168" i="9"/>
  <c r="G168" i="9"/>
  <c r="F168" i="9"/>
  <c r="E168" i="9"/>
  <c r="B168" i="9" s="1"/>
  <c r="H167" i="9"/>
  <c r="G167" i="9"/>
  <c r="F167" i="9"/>
  <c r="H166" i="9"/>
  <c r="E166" i="9" s="1"/>
  <c r="B166" i="9" s="1"/>
  <c r="G166" i="9"/>
  <c r="F166" i="9"/>
  <c r="H165" i="9"/>
  <c r="E165" i="9" s="1"/>
  <c r="B165" i="9" s="1"/>
  <c r="G165" i="9"/>
  <c r="F165" i="9"/>
  <c r="H164" i="9"/>
  <c r="G164" i="9"/>
  <c r="E164" i="9" s="1"/>
  <c r="B164" i="9" s="1"/>
  <c r="F164" i="9"/>
  <c r="H163" i="9"/>
  <c r="G163" i="9"/>
  <c r="F163" i="9"/>
  <c r="H162" i="9"/>
  <c r="G162" i="9"/>
  <c r="E162" i="9" s="1"/>
  <c r="B162" i="9" s="1"/>
  <c r="F162" i="9"/>
  <c r="H161" i="9"/>
  <c r="G161" i="9"/>
  <c r="F161" i="9"/>
  <c r="H160" i="9"/>
  <c r="G160" i="9"/>
  <c r="F160" i="9"/>
  <c r="E160" i="9"/>
  <c r="B160" i="9" s="1"/>
  <c r="H159" i="9"/>
  <c r="G159" i="9"/>
  <c r="F159" i="9"/>
  <c r="H158" i="9"/>
  <c r="E158" i="9" s="1"/>
  <c r="B158" i="9" s="1"/>
  <c r="G158" i="9"/>
  <c r="F158" i="9"/>
  <c r="H157" i="9"/>
  <c r="E157" i="9" s="1"/>
  <c r="B157" i="9" s="1"/>
  <c r="G157" i="9"/>
  <c r="F157" i="9"/>
  <c r="F156" i="9"/>
  <c r="H155" i="9"/>
  <c r="E155" i="9" s="1"/>
  <c r="B155" i="9" s="1"/>
  <c r="G155" i="9"/>
  <c r="F155" i="9"/>
  <c r="H154" i="9"/>
  <c r="G154" i="9"/>
  <c r="E154" i="9" s="1"/>
  <c r="B154" i="9" s="1"/>
  <c r="F154" i="9"/>
  <c r="H153" i="9"/>
  <c r="G153" i="9"/>
  <c r="F153" i="9"/>
  <c r="H152" i="9"/>
  <c r="G152" i="9"/>
  <c r="E152" i="9" s="1"/>
  <c r="B152" i="9" s="1"/>
  <c r="F152" i="9"/>
  <c r="H151" i="9"/>
  <c r="G151" i="9"/>
  <c r="F151" i="9"/>
  <c r="H150" i="9"/>
  <c r="G150" i="9"/>
  <c r="F150" i="9"/>
  <c r="E150" i="9"/>
  <c r="B150" i="9" s="1"/>
  <c r="H149" i="9"/>
  <c r="E149" i="9" s="1"/>
  <c r="G149" i="9"/>
  <c r="F149" i="9"/>
  <c r="H148" i="9"/>
  <c r="E148" i="9" s="1"/>
  <c r="B148" i="9" s="1"/>
  <c r="G148" i="9"/>
  <c r="F148" i="9"/>
  <c r="H147" i="9"/>
  <c r="E147" i="9" s="1"/>
  <c r="B147" i="9" s="1"/>
  <c r="G147" i="9"/>
  <c r="F147" i="9"/>
  <c r="H146" i="9"/>
  <c r="G146" i="9"/>
  <c r="E146" i="9" s="1"/>
  <c r="B146" i="9" s="1"/>
  <c r="F146" i="9"/>
  <c r="H145" i="9"/>
  <c r="G145" i="9"/>
  <c r="F145" i="9"/>
  <c r="H144" i="9"/>
  <c r="G144" i="9"/>
  <c r="E144" i="9" s="1"/>
  <c r="B144" i="9" s="1"/>
  <c r="F144" i="9"/>
  <c r="H143" i="9"/>
  <c r="G143" i="9"/>
  <c r="E143" i="9" s="1"/>
  <c r="B143" i="9" s="1"/>
  <c r="F143" i="9"/>
  <c r="H142" i="9"/>
  <c r="G142" i="9"/>
  <c r="E142" i="9" s="1"/>
  <c r="B142" i="9" s="1"/>
  <c r="F142" i="9"/>
  <c r="H141" i="9"/>
  <c r="G141" i="9"/>
  <c r="F141" i="9"/>
  <c r="H140" i="9"/>
  <c r="G140" i="9"/>
  <c r="E140" i="9" s="1"/>
  <c r="B140" i="9" s="1"/>
  <c r="F140" i="9"/>
  <c r="H139" i="9"/>
  <c r="G139" i="9"/>
  <c r="F139" i="9"/>
  <c r="H138" i="9"/>
  <c r="G138" i="9"/>
  <c r="F138" i="9"/>
  <c r="E138" i="9"/>
  <c r="B138" i="9" s="1"/>
  <c r="H137" i="9"/>
  <c r="G137" i="9"/>
  <c r="F137" i="9"/>
  <c r="H136" i="9"/>
  <c r="E136" i="9" s="1"/>
  <c r="B136" i="9" s="1"/>
  <c r="G136" i="9"/>
  <c r="F136" i="9"/>
  <c r="H135" i="9"/>
  <c r="E135" i="9" s="1"/>
  <c r="B135" i="9" s="1"/>
  <c r="G135" i="9"/>
  <c r="F135" i="9"/>
  <c r="H134" i="9"/>
  <c r="G134" i="9"/>
  <c r="F134" i="9"/>
  <c r="E134" i="9"/>
  <c r="B134" i="9" s="1"/>
  <c r="H133" i="9"/>
  <c r="E133" i="9" s="1"/>
  <c r="G133" i="9"/>
  <c r="F133" i="9"/>
  <c r="H132" i="9"/>
  <c r="E132" i="9" s="1"/>
  <c r="B132" i="9" s="1"/>
  <c r="G132" i="9"/>
  <c r="F132" i="9"/>
  <c r="H131" i="9"/>
  <c r="E131" i="9" s="1"/>
  <c r="B131" i="9" s="1"/>
  <c r="G131" i="9"/>
  <c r="F131" i="9"/>
  <c r="H130" i="9"/>
  <c r="G130" i="9"/>
  <c r="E130" i="9" s="1"/>
  <c r="B130" i="9" s="1"/>
  <c r="F130" i="9"/>
  <c r="H129" i="9"/>
  <c r="G129" i="9"/>
  <c r="F129" i="9"/>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F121" i="9"/>
  <c r="H120" i="9"/>
  <c r="E120" i="9" s="1"/>
  <c r="B120" i="9" s="1"/>
  <c r="G120" i="9"/>
  <c r="F120" i="9"/>
  <c r="H119" i="9"/>
  <c r="E119" i="9" s="1"/>
  <c r="B119" i="9" s="1"/>
  <c r="G119" i="9"/>
  <c r="F119" i="9"/>
  <c r="H118" i="9"/>
  <c r="G118" i="9"/>
  <c r="E118" i="9" s="1"/>
  <c r="B118" i="9" s="1"/>
  <c r="F118" i="9"/>
  <c r="H117" i="9"/>
  <c r="G117" i="9"/>
  <c r="F117" i="9"/>
  <c r="H116" i="9"/>
  <c r="G116" i="9"/>
  <c r="E116" i="9" s="1"/>
  <c r="B116" i="9" s="1"/>
  <c r="F116" i="9"/>
  <c r="H115" i="9"/>
  <c r="G115" i="9"/>
  <c r="F115" i="9"/>
  <c r="H114" i="9"/>
  <c r="G114" i="9"/>
  <c r="F114" i="9"/>
  <c r="E114" i="9"/>
  <c r="B114" i="9" s="1"/>
  <c r="H113" i="9"/>
  <c r="G113" i="9"/>
  <c r="F113" i="9"/>
  <c r="H112" i="9"/>
  <c r="E112" i="9" s="1"/>
  <c r="B112" i="9" s="1"/>
  <c r="G112" i="9"/>
  <c r="F112" i="9"/>
  <c r="H111" i="9"/>
  <c r="E111" i="9" s="1"/>
  <c r="B111" i="9" s="1"/>
  <c r="G111" i="9"/>
  <c r="F111" i="9"/>
  <c r="H110" i="9"/>
  <c r="G110" i="9"/>
  <c r="E110" i="9" s="1"/>
  <c r="B110" i="9" s="1"/>
  <c r="F110" i="9"/>
  <c r="H109" i="9"/>
  <c r="G109" i="9"/>
  <c r="F109" i="9"/>
  <c r="H108" i="9"/>
  <c r="G108" i="9"/>
  <c r="E108" i="9" s="1"/>
  <c r="B108" i="9" s="1"/>
  <c r="F108" i="9"/>
  <c r="H107" i="9"/>
  <c r="G107" i="9"/>
  <c r="E107" i="9" s="1"/>
  <c r="B107" i="9" s="1"/>
  <c r="F107" i="9"/>
  <c r="H106" i="9"/>
  <c r="G106" i="9"/>
  <c r="E106" i="9" s="1"/>
  <c r="B106" i="9" s="1"/>
  <c r="F106" i="9"/>
  <c r="H105" i="9"/>
  <c r="G105" i="9"/>
  <c r="F105" i="9"/>
  <c r="H104" i="9"/>
  <c r="G104" i="9"/>
  <c r="E104" i="9" s="1"/>
  <c r="B104" i="9" s="1"/>
  <c r="F104" i="9"/>
  <c r="H103" i="9"/>
  <c r="G103" i="9"/>
  <c r="F103" i="9"/>
  <c r="H102" i="9"/>
  <c r="G102" i="9"/>
  <c r="F102" i="9"/>
  <c r="E102" i="9"/>
  <c r="B102" i="9" s="1"/>
  <c r="H101" i="9"/>
  <c r="G101" i="9"/>
  <c r="F101" i="9"/>
  <c r="H100" i="9"/>
  <c r="E100" i="9" s="1"/>
  <c r="B100" i="9" s="1"/>
  <c r="G100" i="9"/>
  <c r="F100" i="9"/>
  <c r="H99" i="9"/>
  <c r="E99" i="9" s="1"/>
  <c r="B99" i="9" s="1"/>
  <c r="G99" i="9"/>
  <c r="F99" i="9"/>
  <c r="H98" i="9"/>
  <c r="G98" i="9"/>
  <c r="E98" i="9" s="1"/>
  <c r="B98" i="9" s="1"/>
  <c r="F98" i="9"/>
  <c r="H97" i="9"/>
  <c r="G97" i="9"/>
  <c r="F97" i="9"/>
  <c r="H96" i="9"/>
  <c r="G96" i="9"/>
  <c r="E96" i="9" s="1"/>
  <c r="B96" i="9" s="1"/>
  <c r="F96" i="9"/>
  <c r="H95" i="9"/>
  <c r="G95" i="9"/>
  <c r="F95" i="9"/>
  <c r="H94" i="9"/>
  <c r="G94" i="9"/>
  <c r="F94" i="9"/>
  <c r="E94" i="9"/>
  <c r="B94" i="9" s="1"/>
  <c r="H93" i="9"/>
  <c r="G93" i="9"/>
  <c r="F93" i="9"/>
  <c r="H92" i="9"/>
  <c r="E92" i="9" s="1"/>
  <c r="B92" i="9" s="1"/>
  <c r="G92" i="9"/>
  <c r="F92" i="9"/>
  <c r="H91" i="9"/>
  <c r="E91" i="9" s="1"/>
  <c r="B91" i="9" s="1"/>
  <c r="G91" i="9"/>
  <c r="F91" i="9"/>
  <c r="H90" i="9"/>
  <c r="G90" i="9"/>
  <c r="E90" i="9" s="1"/>
  <c r="B90" i="9" s="1"/>
  <c r="F90" i="9"/>
  <c r="H89" i="9"/>
  <c r="G89" i="9"/>
  <c r="F89" i="9"/>
  <c r="H88" i="9"/>
  <c r="G88" i="9"/>
  <c r="E88" i="9" s="1"/>
  <c r="B88" i="9" s="1"/>
  <c r="F88" i="9"/>
  <c r="H87" i="9"/>
  <c r="G87" i="9"/>
  <c r="F87" i="9"/>
  <c r="H86" i="9"/>
  <c r="G86" i="9"/>
  <c r="F86" i="9"/>
  <c r="E86" i="9"/>
  <c r="B86" i="9" s="1"/>
  <c r="H85" i="9"/>
  <c r="G85" i="9"/>
  <c r="F85" i="9"/>
  <c r="E85" i="9"/>
  <c r="B85" i="9" s="1"/>
  <c r="H84" i="9"/>
  <c r="G84" i="9"/>
  <c r="F84" i="9"/>
  <c r="E84" i="9"/>
  <c r="B84" i="9" s="1"/>
  <c r="H83" i="9"/>
  <c r="G83" i="9"/>
  <c r="E83" i="9" s="1"/>
  <c r="B83" i="9" s="1"/>
  <c r="F83" i="9"/>
  <c r="H82" i="9"/>
  <c r="G82" i="9"/>
  <c r="F82" i="9"/>
  <c r="H81" i="9"/>
  <c r="G81" i="9"/>
  <c r="F81" i="9"/>
  <c r="E81" i="9"/>
  <c r="B81" i="9" s="1"/>
  <c r="H80" i="9"/>
  <c r="G80" i="9"/>
  <c r="E80" i="9" s="1"/>
  <c r="B80" i="9" s="1"/>
  <c r="F80" i="9"/>
  <c r="H79" i="9"/>
  <c r="E79" i="9" s="1"/>
  <c r="G79" i="9"/>
  <c r="F79" i="9"/>
  <c r="H78" i="9"/>
  <c r="G78" i="9"/>
  <c r="F78" i="9"/>
  <c r="E78" i="9"/>
  <c r="B78" i="9" s="1"/>
  <c r="H77" i="9"/>
  <c r="G77" i="9"/>
  <c r="F77" i="9"/>
  <c r="H76" i="9"/>
  <c r="E76" i="9" s="1"/>
  <c r="B76" i="9" s="1"/>
  <c r="G76" i="9"/>
  <c r="F76" i="9"/>
  <c r="H75" i="9"/>
  <c r="G75" i="9"/>
  <c r="E75" i="9" s="1"/>
  <c r="B75" i="9" s="1"/>
  <c r="F75" i="9"/>
  <c r="H74" i="9"/>
  <c r="G74" i="9"/>
  <c r="F74" i="9"/>
  <c r="E74" i="9"/>
  <c r="B74" i="9" s="1"/>
  <c r="H73" i="9"/>
  <c r="G73" i="9"/>
  <c r="F73" i="9"/>
  <c r="E73" i="9"/>
  <c r="B73" i="9" s="1"/>
  <c r="H72" i="9"/>
  <c r="G72" i="9"/>
  <c r="F72" i="9"/>
  <c r="E72" i="9"/>
  <c r="B72" i="9" s="1"/>
  <c r="H71" i="9"/>
  <c r="G71" i="9"/>
  <c r="F71" i="9"/>
  <c r="E71" i="9"/>
  <c r="B71" i="9" s="1"/>
  <c r="H70" i="9"/>
  <c r="G70" i="9"/>
  <c r="F70" i="9"/>
  <c r="H69" i="9"/>
  <c r="G69" i="9"/>
  <c r="E69" i="9" s="1"/>
  <c r="B69" i="9" s="1"/>
  <c r="F69" i="9"/>
  <c r="H68" i="9"/>
  <c r="E68" i="9" s="1"/>
  <c r="B68" i="9" s="1"/>
  <c r="G68" i="9"/>
  <c r="F68" i="9"/>
  <c r="H67" i="9"/>
  <c r="G67" i="9"/>
  <c r="E67" i="9" s="1"/>
  <c r="B67" i="9" s="1"/>
  <c r="F67" i="9"/>
  <c r="H66" i="9"/>
  <c r="G66" i="9"/>
  <c r="F66" i="9"/>
  <c r="H65" i="9"/>
  <c r="E65" i="9" s="1"/>
  <c r="B65" i="9" s="1"/>
  <c r="G65" i="9"/>
  <c r="F65" i="9"/>
  <c r="H64" i="9"/>
  <c r="E64" i="9" s="1"/>
  <c r="G64" i="9"/>
  <c r="F64" i="9"/>
  <c r="H63" i="9"/>
  <c r="G63" i="9"/>
  <c r="F63" i="9"/>
  <c r="E63" i="9"/>
  <c r="B63" i="9" s="1"/>
  <c r="H62" i="9"/>
  <c r="G62" i="9"/>
  <c r="F62" i="9"/>
  <c r="H61" i="9"/>
  <c r="G61" i="9"/>
  <c r="E61" i="9" s="1"/>
  <c r="B61" i="9" s="1"/>
  <c r="F61" i="9"/>
  <c r="H60" i="9"/>
  <c r="E60" i="9" s="1"/>
  <c r="B60" i="9" s="1"/>
  <c r="G60" i="9"/>
  <c r="F60" i="9"/>
  <c r="H59" i="9"/>
  <c r="G59" i="9"/>
  <c r="E59" i="9" s="1"/>
  <c r="B59" i="9" s="1"/>
  <c r="F59" i="9"/>
  <c r="H58" i="9"/>
  <c r="G58" i="9"/>
  <c r="F58" i="9"/>
  <c r="H57" i="9"/>
  <c r="E57" i="9" s="1"/>
  <c r="B57" i="9" s="1"/>
  <c r="G57" i="9"/>
  <c r="F57" i="9"/>
  <c r="H56" i="9"/>
  <c r="E56" i="9" s="1"/>
  <c r="G56" i="9"/>
  <c r="F56" i="9"/>
  <c r="H55" i="9"/>
  <c r="E55" i="9" s="1"/>
  <c r="B55" i="9" s="1"/>
  <c r="G55" i="9"/>
  <c r="F55" i="9"/>
  <c r="H54" i="9"/>
  <c r="G54" i="9"/>
  <c r="F54" i="9"/>
  <c r="H53" i="9"/>
  <c r="G53" i="9"/>
  <c r="F53" i="9"/>
  <c r="H52" i="9"/>
  <c r="G52" i="9"/>
  <c r="F52" i="9"/>
  <c r="H51" i="9"/>
  <c r="G51" i="9"/>
  <c r="F51" i="9"/>
  <c r="E51" i="9"/>
  <c r="B51" i="9" s="1"/>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E45" i="9" s="1"/>
  <c r="G45" i="9"/>
  <c r="F45" i="9"/>
  <c r="H44" i="9"/>
  <c r="G44" i="9"/>
  <c r="F44" i="9"/>
  <c r="E44" i="9"/>
  <c r="B44" i="9" s="1"/>
  <c r="H43" i="9"/>
  <c r="G43" i="9"/>
  <c r="F43" i="9"/>
  <c r="H42" i="9"/>
  <c r="G42" i="9"/>
  <c r="E42" i="9" s="1"/>
  <c r="B42" i="9" s="1"/>
  <c r="F42" i="9"/>
  <c r="H41" i="9"/>
  <c r="E41" i="9" s="1"/>
  <c r="B41" i="9" s="1"/>
  <c r="G41" i="9"/>
  <c r="F41" i="9"/>
  <c r="H40" i="9"/>
  <c r="G40" i="9"/>
  <c r="E40" i="9" s="1"/>
  <c r="B40" i="9" s="1"/>
  <c r="F40" i="9"/>
  <c r="H39" i="9"/>
  <c r="G39" i="9"/>
  <c r="F39" i="9"/>
  <c r="H38" i="9"/>
  <c r="E38" i="9" s="1"/>
  <c r="B38" i="9" s="1"/>
  <c r="G38" i="9"/>
  <c r="F38" i="9"/>
  <c r="H37" i="9"/>
  <c r="E37" i="9" s="1"/>
  <c r="B37" i="9" s="1"/>
  <c r="G37" i="9"/>
  <c r="F37" i="9"/>
  <c r="H36" i="9"/>
  <c r="G36" i="9"/>
  <c r="E36" i="9" s="1"/>
  <c r="B36" i="9" s="1"/>
  <c r="F36" i="9"/>
  <c r="H35" i="9"/>
  <c r="G35" i="9"/>
  <c r="F35" i="9"/>
  <c r="H34" i="9"/>
  <c r="E34" i="9" s="1"/>
  <c r="B34" i="9" s="1"/>
  <c r="G34" i="9"/>
  <c r="F34" i="9"/>
  <c r="H33" i="9"/>
  <c r="E33" i="9" s="1"/>
  <c r="G33" i="9"/>
  <c r="F33" i="9"/>
  <c r="H32" i="9"/>
  <c r="G32" i="9"/>
  <c r="F32" i="9"/>
  <c r="E32" i="9"/>
  <c r="B32" i="9" s="1"/>
  <c r="H31" i="9"/>
  <c r="G31" i="9"/>
  <c r="F31" i="9"/>
  <c r="H30" i="9"/>
  <c r="G30" i="9"/>
  <c r="E30" i="9" s="1"/>
  <c r="B30" i="9" s="1"/>
  <c r="F30" i="9"/>
  <c r="H29" i="9"/>
  <c r="E29" i="9" s="1"/>
  <c r="B29" i="9" s="1"/>
  <c r="G29" i="9"/>
  <c r="F29" i="9"/>
  <c r="H28" i="9"/>
  <c r="G28" i="9"/>
  <c r="E28" i="9" s="1"/>
  <c r="B28" i="9" s="1"/>
  <c r="F28" i="9"/>
  <c r="H27" i="9"/>
  <c r="G27" i="9"/>
  <c r="F27" i="9"/>
  <c r="H26" i="9"/>
  <c r="E26" i="9" s="1"/>
  <c r="B26" i="9" s="1"/>
  <c r="G26" i="9"/>
  <c r="F26" i="9"/>
  <c r="H25" i="9"/>
  <c r="E25" i="9" s="1"/>
  <c r="G25" i="9"/>
  <c r="F25" i="9"/>
  <c r="F24" i="9"/>
  <c r="F4" i="9"/>
  <c r="O3" i="9"/>
  <c r="G296" i="9" s="1"/>
  <c r="E296" i="9" s="1"/>
  <c r="I3" i="9"/>
  <c r="H3" i="9"/>
  <c r="G3" i="9"/>
  <c r="D104" i="8"/>
  <c r="D97" i="8"/>
  <c r="D92" i="8"/>
  <c r="C1669" i="1" s="1"/>
  <c r="D87" i="8"/>
  <c r="C1664" i="1" s="1"/>
  <c r="G1664" i="1" s="1"/>
  <c r="D82" i="8"/>
  <c r="D77" i="8"/>
  <c r="D72" i="8"/>
  <c r="D67" i="8"/>
  <c r="D62" i="8"/>
  <c r="D57" i="8"/>
  <c r="D51" i="8" s="1"/>
  <c r="D52" i="8"/>
  <c r="C1629" i="1" s="1"/>
  <c r="D46" i="8"/>
  <c r="D37" i="8"/>
  <c r="C1614" i="1" s="1"/>
  <c r="D27" i="8"/>
  <c r="D18" i="8"/>
  <c r="D8" i="8"/>
  <c r="D6" i="8" s="1"/>
  <c r="E44" i="7"/>
  <c r="D44" i="7"/>
  <c r="E39" i="7"/>
  <c r="D39" i="7"/>
  <c r="E38" i="7"/>
  <c r="E30" i="7"/>
  <c r="D30" i="7"/>
  <c r="D22" i="7" s="1"/>
  <c r="E23" i="7"/>
  <c r="D23" i="7"/>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E115" i="6"/>
  <c r="E114" i="6" s="1"/>
  <c r="I29" i="3"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E648" i="4"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E49" i="4" s="1"/>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G1684" i="1" s="1"/>
  <c r="G1683" i="1"/>
  <c r="C1683" i="1"/>
  <c r="H1683" i="1" s="1"/>
  <c r="C1682" i="1"/>
  <c r="G1682" i="1" s="1"/>
  <c r="C1681" i="1"/>
  <c r="C1680" i="1"/>
  <c r="G1680" i="1" s="1"/>
  <c r="C1679" i="1"/>
  <c r="C1678" i="1"/>
  <c r="G1678" i="1" s="1"/>
  <c r="C1677" i="1"/>
  <c r="H1677" i="1" s="1"/>
  <c r="C1676" i="1"/>
  <c r="G1676" i="1" s="1"/>
  <c r="G1675" i="1"/>
  <c r="C1675" i="1"/>
  <c r="H1675" i="1" s="1"/>
  <c r="C1674" i="1"/>
  <c r="G1674" i="1" s="1"/>
  <c r="G1673" i="1"/>
  <c r="C1673" i="1"/>
  <c r="H1673" i="1" s="1"/>
  <c r="C1672" i="1"/>
  <c r="G1672" i="1" s="1"/>
  <c r="C1671" i="1"/>
  <c r="C1670" i="1"/>
  <c r="G1670" i="1" s="1"/>
  <c r="C1668" i="1"/>
  <c r="G1668" i="1" s="1"/>
  <c r="G1667" i="1"/>
  <c r="C1667" i="1"/>
  <c r="H1667" i="1" s="1"/>
  <c r="C1666" i="1"/>
  <c r="G1666" i="1" s="1"/>
  <c r="G1665" i="1"/>
  <c r="C1665" i="1"/>
  <c r="H1665" i="1" s="1"/>
  <c r="C1663" i="1"/>
  <c r="C1662" i="1"/>
  <c r="G1662" i="1" s="1"/>
  <c r="G1661" i="1"/>
  <c r="C1661" i="1"/>
  <c r="H1661" i="1" s="1"/>
  <c r="C1660" i="1"/>
  <c r="G1660" i="1" s="1"/>
  <c r="G1659" i="1"/>
  <c r="C1659" i="1"/>
  <c r="H1659" i="1" s="1"/>
  <c r="C1658" i="1"/>
  <c r="G1658" i="1" s="1"/>
  <c r="G1657" i="1"/>
  <c r="C1657" i="1"/>
  <c r="H1657" i="1" s="1"/>
  <c r="C1656" i="1"/>
  <c r="G1656" i="1" s="1"/>
  <c r="C1655" i="1"/>
  <c r="C1654" i="1"/>
  <c r="G1654" i="1" s="1"/>
  <c r="C1653" i="1"/>
  <c r="H1653" i="1" s="1"/>
  <c r="C1652" i="1"/>
  <c r="G1652" i="1" s="1"/>
  <c r="G1651" i="1"/>
  <c r="C1651" i="1"/>
  <c r="H1651" i="1" s="1"/>
  <c r="C1650" i="1"/>
  <c r="G1650" i="1" s="1"/>
  <c r="G1649" i="1"/>
  <c r="C1649" i="1"/>
  <c r="H1649" i="1" s="1"/>
  <c r="C1648" i="1"/>
  <c r="G1648" i="1" s="1"/>
  <c r="C1647" i="1"/>
  <c r="C1646" i="1"/>
  <c r="G1646" i="1" s="1"/>
  <c r="G1645" i="1"/>
  <c r="C1645" i="1"/>
  <c r="H1645" i="1" s="1"/>
  <c r="C1644" i="1"/>
  <c r="G1644" i="1" s="1"/>
  <c r="G1643" i="1"/>
  <c r="C1643" i="1"/>
  <c r="H1643" i="1" s="1"/>
  <c r="C1642" i="1"/>
  <c r="G1642" i="1" s="1"/>
  <c r="G1641" i="1"/>
  <c r="C1641" i="1"/>
  <c r="H1641" i="1" s="1"/>
  <c r="C1640" i="1"/>
  <c r="G1640" i="1" s="1"/>
  <c r="C1639" i="1"/>
  <c r="C1638" i="1"/>
  <c r="G1638" i="1" s="1"/>
  <c r="G1637" i="1"/>
  <c r="C1637" i="1"/>
  <c r="H1637" i="1" s="1"/>
  <c r="C1636" i="1"/>
  <c r="G1636" i="1" s="1"/>
  <c r="C1635" i="1"/>
  <c r="H1635" i="1" s="1"/>
  <c r="C1634" i="1"/>
  <c r="G1634" i="1" s="1"/>
  <c r="G1633" i="1"/>
  <c r="C1633" i="1"/>
  <c r="H1633" i="1" s="1"/>
  <c r="C1632" i="1"/>
  <c r="G1632" i="1" s="1"/>
  <c r="C1631" i="1"/>
  <c r="C1630" i="1"/>
  <c r="G1630" i="1" s="1"/>
  <c r="G1627" i="1"/>
  <c r="C1627" i="1"/>
  <c r="H1627" i="1" s="1"/>
  <c r="C1626" i="1"/>
  <c r="G1626" i="1" s="1"/>
  <c r="G1625" i="1"/>
  <c r="C1625" i="1"/>
  <c r="H1625" i="1" s="1"/>
  <c r="C1624" i="1"/>
  <c r="G1624" i="1" s="1"/>
  <c r="C1623" i="1"/>
  <c r="H1620" i="1"/>
  <c r="C1620" i="1"/>
  <c r="G1620" i="1" s="1"/>
  <c r="G1619" i="1"/>
  <c r="C1619" i="1"/>
  <c r="H1619" i="1" s="1"/>
  <c r="C1618" i="1"/>
  <c r="G1618" i="1" s="1"/>
  <c r="C1617" i="1"/>
  <c r="C1616" i="1"/>
  <c r="G1616" i="1" s="1"/>
  <c r="G1615" i="1"/>
  <c r="C1615" i="1"/>
  <c r="H1615" i="1" s="1"/>
  <c r="C1613" i="1"/>
  <c r="H1613" i="1" s="1"/>
  <c r="C1612" i="1"/>
  <c r="G1612" i="1" s="1"/>
  <c r="C1611" i="1"/>
  <c r="C1610" i="1"/>
  <c r="G1610" i="1" s="1"/>
  <c r="G1609" i="1"/>
  <c r="C1609" i="1"/>
  <c r="H1609" i="1" s="1"/>
  <c r="C1608" i="1"/>
  <c r="G1608" i="1" s="1"/>
  <c r="C1607" i="1"/>
  <c r="H1607" i="1" s="1"/>
  <c r="C1606" i="1"/>
  <c r="G1606" i="1" s="1"/>
  <c r="G1605" i="1"/>
  <c r="C1605" i="1"/>
  <c r="H1605" i="1" s="1"/>
  <c r="G1603" i="1"/>
  <c r="C1603" i="1"/>
  <c r="H1603" i="1" s="1"/>
  <c r="G1601" i="1"/>
  <c r="C1601" i="1"/>
  <c r="H1601" i="1" s="1"/>
  <c r="C1600" i="1"/>
  <c r="G1600" i="1" s="1"/>
  <c r="C1599" i="1"/>
  <c r="C1598" i="1"/>
  <c r="G1598" i="1" s="1"/>
  <c r="G1597" i="1"/>
  <c r="C1597" i="1"/>
  <c r="H1597" i="1" s="1"/>
  <c r="C1596" i="1"/>
  <c r="G1596" i="1" s="1"/>
  <c r="G1595" i="1"/>
  <c r="C1595" i="1"/>
  <c r="H1595" i="1" s="1"/>
  <c r="C1594" i="1"/>
  <c r="G1594" i="1" s="1"/>
  <c r="C1593" i="1"/>
  <c r="H1593" i="1" s="1"/>
  <c r="C1592" i="1"/>
  <c r="G1592" i="1" s="1"/>
  <c r="C1591" i="1"/>
  <c r="C1590" i="1"/>
  <c r="G1590" i="1" s="1"/>
  <c r="G1589" i="1"/>
  <c r="C1589" i="1"/>
  <c r="H1589" i="1" s="1"/>
  <c r="C1588" i="1"/>
  <c r="G1588" i="1" s="1"/>
  <c r="C1587" i="1"/>
  <c r="H1587" i="1" s="1"/>
  <c r="C1586" i="1"/>
  <c r="G1586" i="1" s="1"/>
  <c r="C1585" i="1"/>
  <c r="H1585" i="1" s="1"/>
  <c r="C1584" i="1"/>
  <c r="G1584" i="1" s="1"/>
  <c r="C1583" i="1"/>
  <c r="C1582" i="1"/>
  <c r="H1582" i="1" s="1"/>
  <c r="D1581" i="1"/>
  <c r="C1581" i="1"/>
  <c r="D1580" i="1"/>
  <c r="C1580" i="1"/>
  <c r="D1579" i="1"/>
  <c r="C1579" i="1"/>
  <c r="D1578" i="1"/>
  <c r="C1578" i="1"/>
  <c r="D1577" i="1"/>
  <c r="C1577" i="1"/>
  <c r="D1576" i="1"/>
  <c r="C1576" i="1"/>
  <c r="D1575" i="1"/>
  <c r="C1575" i="1"/>
  <c r="D1574" i="1"/>
  <c r="C1574" i="1"/>
  <c r="D1573" i="1"/>
  <c r="C1573" i="1"/>
  <c r="D1572" i="1"/>
  <c r="D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C1556" i="1"/>
  <c r="D1554" i="1"/>
  <c r="C1554" i="1"/>
  <c r="D1553" i="1"/>
  <c r="C1553" i="1"/>
  <c r="D1552" i="1"/>
  <c r="C1552" i="1"/>
  <c r="D1551" i="1"/>
  <c r="C1551" i="1"/>
  <c r="D1550" i="1"/>
  <c r="C1550" i="1"/>
  <c r="D1549" i="1"/>
  <c r="C1549" i="1"/>
  <c r="D1548" i="1"/>
  <c r="C1548" i="1"/>
  <c r="H1547" i="1"/>
  <c r="D1547" i="1"/>
  <c r="C1547" i="1"/>
  <c r="D1546" i="1"/>
  <c r="J1546" i="1" s="1"/>
  <c r="C1546" i="1"/>
  <c r="D1545" i="1"/>
  <c r="C1545" i="1"/>
  <c r="H1544" i="1"/>
  <c r="D1544" i="1"/>
  <c r="J1544" i="1" s="1"/>
  <c r="C1544" i="1"/>
  <c r="H1543" i="1"/>
  <c r="D1543" i="1"/>
  <c r="J1543" i="1" s="1"/>
  <c r="C1543" i="1"/>
  <c r="D1542" i="1"/>
  <c r="J1542" i="1" s="1"/>
  <c r="C1542" i="1"/>
  <c r="D1541" i="1"/>
  <c r="C1541" i="1"/>
  <c r="D1540" i="1"/>
  <c r="H1540" i="1" s="1"/>
  <c r="C1540" i="1"/>
  <c r="D1539" i="1"/>
  <c r="C1539" i="1"/>
  <c r="H1536" i="1"/>
  <c r="D1536" i="1"/>
  <c r="C1536" i="1"/>
  <c r="D1535" i="1"/>
  <c r="H1535" i="1" s="1"/>
  <c r="C1535" i="1"/>
  <c r="D1534" i="1"/>
  <c r="C1534" i="1"/>
  <c r="D1533" i="1"/>
  <c r="H1533" i="1" s="1"/>
  <c r="C1533" i="1"/>
  <c r="D1532" i="1"/>
  <c r="C1532" i="1"/>
  <c r="D1531" i="1"/>
  <c r="H1531" i="1" s="1"/>
  <c r="C1531" i="1"/>
  <c r="H1530" i="1"/>
  <c r="D1530" i="1"/>
  <c r="C1530" i="1"/>
  <c r="D1529" i="1"/>
  <c r="C1529" i="1"/>
  <c r="H1528" i="1"/>
  <c r="D1528" i="1"/>
  <c r="C1528" i="1"/>
  <c r="D1527" i="1"/>
  <c r="H1527" i="1" s="1"/>
  <c r="C1527" i="1"/>
  <c r="D1526" i="1"/>
  <c r="C1526" i="1"/>
  <c r="D1525" i="1"/>
  <c r="D1524" i="1"/>
  <c r="H1524" i="1" s="1"/>
  <c r="C1524" i="1"/>
  <c r="H1523" i="1"/>
  <c r="D1523" i="1"/>
  <c r="C1523" i="1"/>
  <c r="D1522" i="1"/>
  <c r="C1522" i="1"/>
  <c r="H1521" i="1"/>
  <c r="D1521" i="1"/>
  <c r="C1521" i="1"/>
  <c r="D1520" i="1"/>
  <c r="H1520" i="1" s="1"/>
  <c r="C1520" i="1"/>
  <c r="D1519" i="1"/>
  <c r="C1519" i="1"/>
  <c r="D1518" i="1"/>
  <c r="H1518" i="1" s="1"/>
  <c r="C1518" i="1"/>
  <c r="D1517" i="1"/>
  <c r="C1517" i="1"/>
  <c r="D1516" i="1"/>
  <c r="H1516" i="1" s="1"/>
  <c r="C1516" i="1"/>
  <c r="H1515" i="1"/>
  <c r="D1515" i="1"/>
  <c r="C1515" i="1"/>
  <c r="D1514" i="1"/>
  <c r="C1514" i="1"/>
  <c r="H1513" i="1"/>
  <c r="D1513" i="1"/>
  <c r="C1513" i="1"/>
  <c r="D1512" i="1"/>
  <c r="H1512" i="1" s="1"/>
  <c r="C1512" i="1"/>
  <c r="D1511" i="1"/>
  <c r="C1511" i="1"/>
  <c r="D1510" i="1"/>
  <c r="D1509" i="1"/>
  <c r="C1509" i="1"/>
  <c r="G1509" i="1" s="1"/>
  <c r="D1508" i="1"/>
  <c r="H1508" i="1" s="1"/>
  <c r="C1508" i="1"/>
  <c r="D1507" i="1"/>
  <c r="C1507" i="1"/>
  <c r="G1507" i="1" s="1"/>
  <c r="D1506" i="1"/>
  <c r="H1506" i="1" s="1"/>
  <c r="C1506" i="1"/>
  <c r="D1505" i="1"/>
  <c r="C1505" i="1"/>
  <c r="G1505" i="1" s="1"/>
  <c r="D1504" i="1"/>
  <c r="H1504" i="1" s="1"/>
  <c r="C1504" i="1"/>
  <c r="D1503" i="1"/>
  <c r="C1503" i="1"/>
  <c r="G1503" i="1" s="1"/>
  <c r="D1502" i="1"/>
  <c r="H1502" i="1" s="1"/>
  <c r="C1502" i="1"/>
  <c r="D1501" i="1"/>
  <c r="C1501" i="1"/>
  <c r="G1501" i="1" s="1"/>
  <c r="D1500" i="1"/>
  <c r="H1500" i="1" s="1"/>
  <c r="C1500" i="1"/>
  <c r="D1499" i="1"/>
  <c r="C1499" i="1"/>
  <c r="G1499" i="1" s="1"/>
  <c r="D1498" i="1"/>
  <c r="H1498" i="1" s="1"/>
  <c r="C1498" i="1"/>
  <c r="D1497" i="1"/>
  <c r="C1497" i="1"/>
  <c r="G1497" i="1" s="1"/>
  <c r="D1496" i="1"/>
  <c r="H1496" i="1" s="1"/>
  <c r="C1496" i="1"/>
  <c r="D1495" i="1"/>
  <c r="C1495" i="1"/>
  <c r="G1495" i="1" s="1"/>
  <c r="D1494" i="1"/>
  <c r="H1494" i="1" s="1"/>
  <c r="C1494" i="1"/>
  <c r="D1493" i="1"/>
  <c r="C1493" i="1"/>
  <c r="G1493" i="1" s="1"/>
  <c r="D1492" i="1"/>
  <c r="H1492" i="1" s="1"/>
  <c r="C1492" i="1"/>
  <c r="D1491" i="1"/>
  <c r="C1491" i="1"/>
  <c r="G1491" i="1" s="1"/>
  <c r="D1490" i="1"/>
  <c r="H1490" i="1" s="1"/>
  <c r="C1490" i="1"/>
  <c r="D1489" i="1"/>
  <c r="C1489" i="1"/>
  <c r="G1489" i="1" s="1"/>
  <c r="D1488" i="1"/>
  <c r="H1488" i="1" s="1"/>
  <c r="C1488" i="1"/>
  <c r="D1487" i="1"/>
  <c r="C1487" i="1"/>
  <c r="G1487" i="1" s="1"/>
  <c r="D1486" i="1"/>
  <c r="H1486" i="1" s="1"/>
  <c r="C1486" i="1"/>
  <c r="D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1" i="1"/>
  <c r="D1430" i="1"/>
  <c r="C1430" i="1"/>
  <c r="G1430" i="1" s="1"/>
  <c r="D1429" i="1"/>
  <c r="H1429" i="1" s="1"/>
  <c r="C1429" i="1"/>
  <c r="D1428" i="1"/>
  <c r="C1428" i="1"/>
  <c r="G1428" i="1" s="1"/>
  <c r="D1427" i="1"/>
  <c r="H1427" i="1" s="1"/>
  <c r="C1427" i="1"/>
  <c r="D1426" i="1"/>
  <c r="C1426" i="1"/>
  <c r="G1426" i="1" s="1"/>
  <c r="D1425" i="1"/>
  <c r="H1425" i="1" s="1"/>
  <c r="C1425" i="1"/>
  <c r="D1424" i="1"/>
  <c r="C1424" i="1"/>
  <c r="G1424" i="1" s="1"/>
  <c r="D1423" i="1"/>
  <c r="H1423" i="1" s="1"/>
  <c r="C1423" i="1"/>
  <c r="D1422" i="1"/>
  <c r="C1422" i="1"/>
  <c r="G1422" i="1" s="1"/>
  <c r="D1421" i="1"/>
  <c r="H1421" i="1" s="1"/>
  <c r="C1421" i="1"/>
  <c r="D1420" i="1"/>
  <c r="C1420" i="1"/>
  <c r="G1420" i="1" s="1"/>
  <c r="D1419" i="1"/>
  <c r="H1419" i="1" s="1"/>
  <c r="C1419" i="1"/>
  <c r="D1418" i="1"/>
  <c r="C1418" i="1"/>
  <c r="G1418" i="1" s="1"/>
  <c r="D1417" i="1"/>
  <c r="H1417" i="1" s="1"/>
  <c r="C1417" i="1"/>
  <c r="D1416" i="1"/>
  <c r="C1416" i="1"/>
  <c r="G1416" i="1" s="1"/>
  <c r="D1415" i="1"/>
  <c r="H1415" i="1" s="1"/>
  <c r="C1415" i="1"/>
  <c r="D1414" i="1"/>
  <c r="C1414" i="1"/>
  <c r="G1414" i="1" s="1"/>
  <c r="D1413" i="1"/>
  <c r="H1413" i="1" s="1"/>
  <c r="C1413" i="1"/>
  <c r="D1412" i="1"/>
  <c r="C1412" i="1"/>
  <c r="G1412" i="1" s="1"/>
  <c r="D1411" i="1"/>
  <c r="H1411" i="1" s="1"/>
  <c r="C1411" i="1"/>
  <c r="D1410" i="1"/>
  <c r="C1410" i="1"/>
  <c r="G1410" i="1" s="1"/>
  <c r="D1409" i="1"/>
  <c r="H1409" i="1" s="1"/>
  <c r="C1409" i="1"/>
  <c r="D1408" i="1"/>
  <c r="C1408" i="1"/>
  <c r="G1408" i="1" s="1"/>
  <c r="D1407" i="1"/>
  <c r="H1407" i="1" s="1"/>
  <c r="C1407" i="1"/>
  <c r="D1406" i="1"/>
  <c r="C1406" i="1"/>
  <c r="G1406" i="1" s="1"/>
  <c r="D1405" i="1"/>
  <c r="H1405" i="1" s="1"/>
  <c r="C1405" i="1"/>
  <c r="D1404" i="1"/>
  <c r="C1404" i="1"/>
  <c r="G1404" i="1" s="1"/>
  <c r="D1403" i="1"/>
  <c r="H1403" i="1" s="1"/>
  <c r="C1403" i="1"/>
  <c r="D1402" i="1"/>
  <c r="C1402" i="1"/>
  <c r="G1402" i="1" s="1"/>
  <c r="D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D1258" i="1"/>
  <c r="C1258" i="1"/>
  <c r="G1258" i="1" s="1"/>
  <c r="D1257" i="1"/>
  <c r="C1257" i="1"/>
  <c r="G1257" i="1" s="1"/>
  <c r="D1256" i="1"/>
  <c r="C1256" i="1"/>
  <c r="G1256" i="1" s="1"/>
  <c r="D1254" i="1"/>
  <c r="C1254" i="1"/>
  <c r="G1254" i="1" s="1"/>
  <c r="D1253" i="1"/>
  <c r="H1253" i="1" s="1"/>
  <c r="C1253" i="1"/>
  <c r="D1252" i="1"/>
  <c r="C1252" i="1"/>
  <c r="G1252" i="1" s="1"/>
  <c r="D1251" i="1"/>
  <c r="H1251" i="1" s="1"/>
  <c r="C1251" i="1"/>
  <c r="D1250" i="1"/>
  <c r="C1250" i="1"/>
  <c r="G1250" i="1" s="1"/>
  <c r="D1249" i="1"/>
  <c r="H1249" i="1" s="1"/>
  <c r="C1249" i="1"/>
  <c r="D1248" i="1"/>
  <c r="C1248" i="1"/>
  <c r="G1248" i="1" s="1"/>
  <c r="D1247" i="1"/>
  <c r="H1247" i="1" s="1"/>
  <c r="C1247" i="1"/>
  <c r="D1246" i="1"/>
  <c r="C1246" i="1"/>
  <c r="G1246" i="1" s="1"/>
  <c r="D1245" i="1"/>
  <c r="H1245" i="1" s="1"/>
  <c r="C1245" i="1"/>
  <c r="D1244" i="1"/>
  <c r="C1244" i="1"/>
  <c r="G1244" i="1" s="1"/>
  <c r="D1243" i="1"/>
  <c r="H1243" i="1" s="1"/>
  <c r="C1243" i="1"/>
  <c r="D1242" i="1"/>
  <c r="C1242" i="1"/>
  <c r="G1242" i="1" s="1"/>
  <c r="D1241" i="1"/>
  <c r="H1241" i="1" s="1"/>
  <c r="C1241" i="1"/>
  <c r="D1240" i="1"/>
  <c r="C1240" i="1"/>
  <c r="G1240" i="1" s="1"/>
  <c r="D1239" i="1"/>
  <c r="H1239" i="1" s="1"/>
  <c r="C1239" i="1"/>
  <c r="D1238" i="1"/>
  <c r="C1238" i="1"/>
  <c r="G1238" i="1" s="1"/>
  <c r="D1237" i="1"/>
  <c r="H1237" i="1" s="1"/>
  <c r="C1237" i="1"/>
  <c r="D1236" i="1"/>
  <c r="C1236" i="1"/>
  <c r="G1236" i="1" s="1"/>
  <c r="D1235" i="1"/>
  <c r="H1235" i="1" s="1"/>
  <c r="C1235" i="1"/>
  <c r="D1234" i="1"/>
  <c r="C1234" i="1"/>
  <c r="G1234" i="1" s="1"/>
  <c r="D1233" i="1"/>
  <c r="H1233" i="1" s="1"/>
  <c r="C1233" i="1"/>
  <c r="D1232" i="1"/>
  <c r="C1232" i="1"/>
  <c r="G1232" i="1" s="1"/>
  <c r="D1231" i="1"/>
  <c r="H1231" i="1" s="1"/>
  <c r="C1231" i="1"/>
  <c r="D1230" i="1"/>
  <c r="C1230" i="1"/>
  <c r="G1230" i="1" s="1"/>
  <c r="D1229" i="1"/>
  <c r="H1229" i="1" s="1"/>
  <c r="C1229" i="1"/>
  <c r="D1228" i="1"/>
  <c r="C1228" i="1"/>
  <c r="G1228" i="1" s="1"/>
  <c r="D1227" i="1"/>
  <c r="C1227" i="1"/>
  <c r="G1227" i="1" s="1"/>
  <c r="D1226" i="1"/>
  <c r="C1226" i="1"/>
  <c r="G1226" i="1" s="1"/>
  <c r="D1225" i="1"/>
  <c r="C1225" i="1"/>
  <c r="G1225" i="1" s="1"/>
  <c r="D1224" i="1"/>
  <c r="C1224" i="1"/>
  <c r="G1224" i="1" s="1"/>
  <c r="D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D1206" i="1"/>
  <c r="H1206" i="1" s="1"/>
  <c r="C1206" i="1"/>
  <c r="D1205" i="1"/>
  <c r="H1205" i="1" s="1"/>
  <c r="C1205" i="1"/>
  <c r="D1204" i="1"/>
  <c r="C1204" i="1"/>
  <c r="D1203" i="1"/>
  <c r="C1203" i="1"/>
  <c r="D1202" i="1"/>
  <c r="C1202" i="1"/>
  <c r="D1201" i="1"/>
  <c r="H1201" i="1" s="1"/>
  <c r="C1201" i="1"/>
  <c r="D1200" i="1"/>
  <c r="H1200" i="1" s="1"/>
  <c r="C1200" i="1"/>
  <c r="D1199" i="1"/>
  <c r="C1199" i="1"/>
  <c r="H1198" i="1"/>
  <c r="D1198" i="1"/>
  <c r="C1198" i="1"/>
  <c r="D1197" i="1"/>
  <c r="C1197" i="1"/>
  <c r="D1196" i="1"/>
  <c r="C1196" i="1"/>
  <c r="G1196" i="1" s="1"/>
  <c r="D1195" i="1"/>
  <c r="H1195" i="1" s="1"/>
  <c r="C1195" i="1"/>
  <c r="D1194" i="1"/>
  <c r="C1194" i="1"/>
  <c r="D1193" i="1"/>
  <c r="H1193" i="1" s="1"/>
  <c r="C1193" i="1"/>
  <c r="D1192" i="1"/>
  <c r="C1192" i="1"/>
  <c r="D1191" i="1"/>
  <c r="C1191" i="1"/>
  <c r="D1190" i="1"/>
  <c r="H1190" i="1" s="1"/>
  <c r="C1190" i="1"/>
  <c r="D1189" i="1"/>
  <c r="H1189" i="1" s="1"/>
  <c r="C1189" i="1"/>
  <c r="H1188" i="1"/>
  <c r="D1188" i="1"/>
  <c r="C1188" i="1"/>
  <c r="G1188" i="1" s="1"/>
  <c r="D1187" i="1"/>
  <c r="C1187" i="1"/>
  <c r="D1186" i="1"/>
  <c r="C1186" i="1"/>
  <c r="D1185" i="1"/>
  <c r="H1185" i="1" s="1"/>
  <c r="C1185" i="1"/>
  <c r="D1184" i="1"/>
  <c r="C1184" i="1"/>
  <c r="D1183" i="1"/>
  <c r="C1183" i="1"/>
  <c r="D1179" i="1"/>
  <c r="H1179" i="1" s="1"/>
  <c r="C1179" i="1"/>
  <c r="D1178" i="1"/>
  <c r="C1178" i="1"/>
  <c r="D1177" i="1"/>
  <c r="C1177" i="1"/>
  <c r="D1176" i="1"/>
  <c r="C1176" i="1"/>
  <c r="D1175" i="1"/>
  <c r="H1175" i="1" s="1"/>
  <c r="C1175" i="1"/>
  <c r="D1174" i="1"/>
  <c r="H1174" i="1" s="1"/>
  <c r="C1174" i="1"/>
  <c r="D1173" i="1"/>
  <c r="C1173" i="1"/>
  <c r="H1172" i="1"/>
  <c r="D1172" i="1"/>
  <c r="C1172" i="1"/>
  <c r="D1171" i="1"/>
  <c r="C1171" i="1"/>
  <c r="D1170" i="1"/>
  <c r="C1170" i="1"/>
  <c r="G1170" i="1" s="1"/>
  <c r="D1169" i="1"/>
  <c r="H1169" i="1" s="1"/>
  <c r="C1169" i="1"/>
  <c r="D1168" i="1"/>
  <c r="C1168" i="1"/>
  <c r="D1167" i="1"/>
  <c r="H1167" i="1" s="1"/>
  <c r="C1167" i="1"/>
  <c r="D1166" i="1"/>
  <c r="C1166" i="1"/>
  <c r="D1165" i="1"/>
  <c r="C1165" i="1"/>
  <c r="D1164" i="1"/>
  <c r="H1164" i="1" s="1"/>
  <c r="C1164" i="1"/>
  <c r="D1163" i="1"/>
  <c r="H1163" i="1" s="1"/>
  <c r="C1163" i="1"/>
  <c r="H1162" i="1"/>
  <c r="D1162" i="1"/>
  <c r="C1162" i="1"/>
  <c r="G1162" i="1" s="1"/>
  <c r="D1161" i="1"/>
  <c r="C1161" i="1"/>
  <c r="D1160" i="1"/>
  <c r="C1160" i="1"/>
  <c r="D1159" i="1"/>
  <c r="H1159" i="1" s="1"/>
  <c r="C1159" i="1"/>
  <c r="D1158" i="1"/>
  <c r="C1158" i="1"/>
  <c r="D1157" i="1"/>
  <c r="C1157" i="1"/>
  <c r="H1156" i="1"/>
  <c r="D1156" i="1"/>
  <c r="C1156" i="1"/>
  <c r="D1155" i="1"/>
  <c r="C1155" i="1"/>
  <c r="H1154" i="1"/>
  <c r="D1154" i="1"/>
  <c r="C1154" i="1"/>
  <c r="G1154" i="1" s="1"/>
  <c r="D1153" i="1"/>
  <c r="H1153" i="1" s="1"/>
  <c r="C1153" i="1"/>
  <c r="D1152" i="1"/>
  <c r="C1152" i="1"/>
  <c r="D1151" i="1"/>
  <c r="H1151" i="1" s="1"/>
  <c r="C1151" i="1"/>
  <c r="H1150" i="1"/>
  <c r="D1150" i="1"/>
  <c r="C1150" i="1"/>
  <c r="G1150" i="1" s="1"/>
  <c r="D1149" i="1"/>
  <c r="C1149" i="1"/>
  <c r="D1148" i="1"/>
  <c r="H1148" i="1" s="1"/>
  <c r="C1148" i="1"/>
  <c r="D1147" i="1"/>
  <c r="H1147" i="1" s="1"/>
  <c r="C1147" i="1"/>
  <c r="D1146" i="1"/>
  <c r="C1146" i="1"/>
  <c r="D1145" i="1"/>
  <c r="C1145" i="1"/>
  <c r="D1144" i="1"/>
  <c r="C1144" i="1"/>
  <c r="D1143" i="1"/>
  <c r="H1143" i="1" s="1"/>
  <c r="C1143" i="1"/>
  <c r="D1142" i="1"/>
  <c r="H1142" i="1" s="1"/>
  <c r="C1142" i="1"/>
  <c r="D1141" i="1"/>
  <c r="C1141" i="1"/>
  <c r="H1140" i="1"/>
  <c r="D1140" i="1"/>
  <c r="C1140" i="1"/>
  <c r="D1139" i="1"/>
  <c r="C1139" i="1"/>
  <c r="D1138" i="1"/>
  <c r="C1138" i="1"/>
  <c r="G1138" i="1" s="1"/>
  <c r="D1137" i="1"/>
  <c r="H1137" i="1" s="1"/>
  <c r="C1137" i="1"/>
  <c r="D1136" i="1"/>
  <c r="C1136" i="1"/>
  <c r="G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C1047" i="1"/>
  <c r="H1047" i="1" s="1"/>
  <c r="D1046" i="1"/>
  <c r="C1046"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D1016" i="1"/>
  <c r="C1016" i="1"/>
  <c r="H1016" i="1" s="1"/>
  <c r="D1015" i="1"/>
  <c r="C1015" i="1"/>
  <c r="D1014" i="1"/>
  <c r="C1014" i="1"/>
  <c r="H1014" i="1" s="1"/>
  <c r="D1013" i="1"/>
  <c r="C1013" i="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D675" i="1"/>
  <c r="C675" i="1"/>
  <c r="G675" i="1" s="1"/>
  <c r="D674" i="1"/>
  <c r="C674" i="1"/>
  <c r="G674" i="1" s="1"/>
  <c r="D673" i="1"/>
  <c r="C673" i="1"/>
  <c r="G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G658" i="1" s="1"/>
  <c r="D657" i="1"/>
  <c r="C657" i="1"/>
  <c r="G657" i="1" s="1"/>
  <c r="D656" i="1"/>
  <c r="C656" i="1"/>
  <c r="H656" i="1" s="1"/>
  <c r="D655" i="1"/>
  <c r="C655" i="1"/>
  <c r="G655" i="1" s="1"/>
  <c r="D654" i="1"/>
  <c r="C654" i="1"/>
  <c r="G654" i="1" s="1"/>
  <c r="D653" i="1"/>
  <c r="C653" i="1"/>
  <c r="G653" i="1" s="1"/>
  <c r="D652" i="1"/>
  <c r="C652" i="1"/>
  <c r="G652" i="1" s="1"/>
  <c r="D651" i="1"/>
  <c r="C651" i="1"/>
  <c r="D650" i="1"/>
  <c r="C650" i="1"/>
  <c r="G650" i="1" s="1"/>
  <c r="D649" i="1"/>
  <c r="C649" i="1"/>
  <c r="D648" i="1"/>
  <c r="C648" i="1"/>
  <c r="D647" i="1"/>
  <c r="C647" i="1"/>
  <c r="D646" i="1"/>
  <c r="C646" i="1"/>
  <c r="D645" i="1"/>
  <c r="C645" i="1"/>
  <c r="G645" i="1" s="1"/>
  <c r="D642" i="1"/>
  <c r="D636" i="1"/>
  <c r="C636" i="1"/>
  <c r="G636" i="1" s="1"/>
  <c r="D635" i="1"/>
  <c r="C635" i="1"/>
  <c r="G635" i="1" s="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D532" i="1"/>
  <c r="C532" i="1"/>
  <c r="D531" i="1"/>
  <c r="C531" i="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D158" i="1"/>
  <c r="C158" i="1"/>
  <c r="D157" i="1"/>
  <c r="C157" i="1"/>
  <c r="D156" i="1"/>
  <c r="C156" i="1"/>
  <c r="D155" i="1"/>
  <c r="C155" i="1"/>
  <c r="D154" i="1"/>
  <c r="C154" i="1"/>
  <c r="D153" i="1"/>
  <c r="C153" i="1"/>
  <c r="D152" i="1"/>
  <c r="C152" i="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D134" i="1"/>
  <c r="C134" i="1"/>
  <c r="G133" i="1"/>
  <c r="D133" i="1"/>
  <c r="C133" i="1"/>
  <c r="H133" i="1" s="1"/>
  <c r="D132" i="1"/>
  <c r="C132" i="1"/>
  <c r="H132" i="1" s="1"/>
  <c r="D131" i="1"/>
  <c r="C131" i="1"/>
  <c r="H131" i="1" s="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G107" i="1"/>
  <c r="D107" i="1"/>
  <c r="C107" i="1"/>
  <c r="H107" i="1" s="1"/>
  <c r="D106" i="1"/>
  <c r="C106" i="1"/>
  <c r="H106" i="1" s="1"/>
  <c r="D105" i="1"/>
  <c r="C105" i="1"/>
  <c r="H105" i="1" s="1"/>
  <c r="D104" i="1"/>
  <c r="C104" i="1"/>
  <c r="H104" i="1" s="1"/>
  <c r="D103" i="1"/>
  <c r="C103" i="1"/>
  <c r="H103" i="1" s="1"/>
  <c r="D101" i="1"/>
  <c r="C101" i="1"/>
  <c r="D100" i="1"/>
  <c r="C100" i="1"/>
  <c r="G99" i="1"/>
  <c r="D99" i="1"/>
  <c r="C99" i="1"/>
  <c r="H99" i="1" s="1"/>
  <c r="D98" i="1"/>
  <c r="C98" i="1"/>
  <c r="H98" i="1" s="1"/>
  <c r="D97" i="1"/>
  <c r="C97" i="1"/>
  <c r="H97" i="1" s="1"/>
  <c r="D96" i="1"/>
  <c r="C96" i="1"/>
  <c r="H96" i="1" s="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D40" i="1"/>
  <c r="C40" i="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G29" i="1" s="1"/>
  <c r="D28" i="1"/>
  <c r="C28" i="1"/>
  <c r="D27" i="1"/>
  <c r="C27" i="1"/>
  <c r="D26" i="1"/>
  <c r="C26" i="1"/>
  <c r="D25" i="1"/>
  <c r="C25" i="1"/>
  <c r="D24" i="1"/>
  <c r="C24" i="1"/>
  <c r="D23" i="1"/>
  <c r="C23" i="1"/>
  <c r="D22" i="1"/>
  <c r="C22" i="1"/>
  <c r="D21" i="1"/>
  <c r="C21" i="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C4" i="1"/>
  <c r="C3" i="1"/>
  <c r="E320" i="9" l="1"/>
  <c r="B320" i="9" s="1"/>
  <c r="E324" i="9"/>
  <c r="B324" i="9" s="1"/>
  <c r="D45" i="8"/>
  <c r="C1628" i="1"/>
  <c r="G1628" i="1" s="1"/>
  <c r="G1635" i="1"/>
  <c r="G1613" i="1"/>
  <c r="G1607" i="1"/>
  <c r="G1593" i="1"/>
  <c r="G1587" i="1"/>
  <c r="G1585" i="1"/>
  <c r="F239" i="9"/>
  <c r="G676" i="1"/>
  <c r="G651" i="1"/>
  <c r="B296" i="9"/>
  <c r="G648" i="1"/>
  <c r="G647" i="1"/>
  <c r="G646" i="1"/>
  <c r="G649" i="1"/>
  <c r="E373" i="4"/>
  <c r="D368" i="1" s="1"/>
  <c r="F216" i="4"/>
  <c r="F243" i="9"/>
  <c r="B242" i="9"/>
  <c r="E53" i="9"/>
  <c r="B53" i="9" s="1"/>
  <c r="B240" i="9"/>
  <c r="H174" i="1"/>
  <c r="E52" i="9"/>
  <c r="B52" i="9" s="1"/>
  <c r="F178" i="4"/>
  <c r="E164" i="4"/>
  <c r="D160" i="1" s="1"/>
  <c r="H169" i="1"/>
  <c r="F170" i="4"/>
  <c r="F160" i="4"/>
  <c r="F237" i="9"/>
  <c r="F154" i="4"/>
  <c r="F135" i="4"/>
  <c r="F125" i="4"/>
  <c r="F126" i="4"/>
  <c r="F112" i="4"/>
  <c r="F83" i="4"/>
  <c r="F68" i="4"/>
  <c r="H1599" i="1"/>
  <c r="G1599" i="1"/>
  <c r="H22" i="1"/>
  <c r="H24" i="1"/>
  <c r="H26" i="1"/>
  <c r="H28" i="1"/>
  <c r="H41" i="1"/>
  <c r="H79" i="1"/>
  <c r="H81" i="1"/>
  <c r="H83" i="1"/>
  <c r="H85" i="1"/>
  <c r="H87" i="1"/>
  <c r="H89" i="1"/>
  <c r="H91" i="1"/>
  <c r="H93" i="1"/>
  <c r="H95" i="1"/>
  <c r="H100" i="1"/>
  <c r="H108" i="1"/>
  <c r="H110" i="1"/>
  <c r="H112" i="1"/>
  <c r="H114" i="1"/>
  <c r="H116" i="1"/>
  <c r="H118" i="1"/>
  <c r="H120" i="1"/>
  <c r="H122" i="1"/>
  <c r="H124" i="1"/>
  <c r="H126" i="1"/>
  <c r="H128" i="1"/>
  <c r="H134" i="1"/>
  <c r="H151" i="1"/>
  <c r="H153" i="1"/>
  <c r="H155" i="1"/>
  <c r="H157" i="1"/>
  <c r="H159" i="1"/>
  <c r="H200" i="1"/>
  <c r="H202" i="1"/>
  <c r="H204" i="1"/>
  <c r="H206" i="1"/>
  <c r="H208" i="1"/>
  <c r="H210" i="1"/>
  <c r="H212" i="1"/>
  <c r="H214" i="1"/>
  <c r="H216" i="1"/>
  <c r="H218" i="1"/>
  <c r="H220" i="1"/>
  <c r="H222" i="1"/>
  <c r="H224" i="1"/>
  <c r="H259" i="1"/>
  <c r="H261" i="1"/>
  <c r="H263" i="1"/>
  <c r="H265" i="1"/>
  <c r="H267" i="1"/>
  <c r="H271" i="1"/>
  <c r="H273" i="1"/>
  <c r="H275" i="1"/>
  <c r="H277" i="1"/>
  <c r="H279" i="1"/>
  <c r="H281" i="1"/>
  <c r="H283" i="1"/>
  <c r="H285" i="1"/>
  <c r="H287" i="1"/>
  <c r="H289" i="1"/>
  <c r="H291" i="1"/>
  <c r="H293" i="1"/>
  <c r="H298" i="1"/>
  <c r="H300" i="1"/>
  <c r="H302" i="1"/>
  <c r="H318" i="1"/>
  <c r="H320" i="1"/>
  <c r="H322" i="1"/>
  <c r="H324" i="1"/>
  <c r="H326" i="1"/>
  <c r="H328" i="1"/>
  <c r="H330" i="1"/>
  <c r="H332" i="1"/>
  <c r="H334" i="1"/>
  <c r="H336" i="1"/>
  <c r="H338" i="1"/>
  <c r="H340" i="1"/>
  <c r="H342" i="1"/>
  <c r="H344" i="1"/>
  <c r="H346" i="1"/>
  <c r="H348" i="1"/>
  <c r="H350" i="1"/>
  <c r="H352" i="1"/>
  <c r="H354" i="1"/>
  <c r="H357" i="1"/>
  <c r="H359" i="1"/>
  <c r="H361" i="1"/>
  <c r="H363" i="1"/>
  <c r="H365" i="1"/>
  <c r="H367" i="1"/>
  <c r="H426" i="1"/>
  <c r="H428" i="1"/>
  <c r="H430" i="1"/>
  <c r="H432" i="1"/>
  <c r="H434" i="1"/>
  <c r="H436" i="1"/>
  <c r="H438" i="1"/>
  <c r="H440" i="1"/>
  <c r="G1144" i="1"/>
  <c r="H1144" i="1"/>
  <c r="G1146" i="1"/>
  <c r="H1146" i="1"/>
  <c r="G1166" i="1"/>
  <c r="H1166" i="1"/>
  <c r="G1192" i="1"/>
  <c r="H1192" i="1"/>
  <c r="G20" i="1"/>
  <c r="G1176" i="1"/>
  <c r="H1176" i="1"/>
  <c r="G1178" i="1"/>
  <c r="H1178" i="1"/>
  <c r="G1202" i="1"/>
  <c r="H1202" i="1"/>
  <c r="G1204" i="1"/>
  <c r="H1204" i="1"/>
  <c r="H21" i="1"/>
  <c r="H23" i="1"/>
  <c r="H25" i="1"/>
  <c r="H27" i="1"/>
  <c r="H29" i="1"/>
  <c r="H40" i="1"/>
  <c r="G41" i="1"/>
  <c r="H80" i="1"/>
  <c r="H82" i="1"/>
  <c r="H84" i="1"/>
  <c r="H86" i="1"/>
  <c r="H88" i="1"/>
  <c r="H90" i="1"/>
  <c r="H92" i="1"/>
  <c r="H94" i="1"/>
  <c r="G95" i="1"/>
  <c r="H101" i="1"/>
  <c r="H109" i="1"/>
  <c r="H111" i="1"/>
  <c r="H113" i="1"/>
  <c r="H115" i="1"/>
  <c r="H117" i="1"/>
  <c r="H119" i="1"/>
  <c r="H121" i="1"/>
  <c r="H123" i="1"/>
  <c r="H125" i="1"/>
  <c r="H127" i="1"/>
  <c r="H129" i="1"/>
  <c r="H135" i="1"/>
  <c r="H150" i="1"/>
  <c r="H152" i="1"/>
  <c r="H154" i="1"/>
  <c r="H156" i="1"/>
  <c r="H158" i="1"/>
  <c r="H199" i="1"/>
  <c r="H201" i="1"/>
  <c r="H203" i="1"/>
  <c r="H205" i="1"/>
  <c r="H207" i="1"/>
  <c r="H209" i="1"/>
  <c r="H211" i="1"/>
  <c r="H213" i="1"/>
  <c r="H215" i="1"/>
  <c r="H219" i="1"/>
  <c r="H221" i="1"/>
  <c r="H223" i="1"/>
  <c r="H225" i="1"/>
  <c r="H260" i="1"/>
  <c r="H262" i="1"/>
  <c r="H264" i="1"/>
  <c r="H266" i="1"/>
  <c r="H268" i="1"/>
  <c r="H270" i="1"/>
  <c r="H272" i="1"/>
  <c r="H274" i="1"/>
  <c r="H276" i="1"/>
  <c r="H278" i="1"/>
  <c r="H280" i="1"/>
  <c r="H282" i="1"/>
  <c r="H284" i="1"/>
  <c r="H286" i="1"/>
  <c r="H288" i="1"/>
  <c r="H290" i="1"/>
  <c r="H292" i="1"/>
  <c r="H294" i="1"/>
  <c r="H299" i="1"/>
  <c r="H301" i="1"/>
  <c r="H317" i="1"/>
  <c r="H319" i="1"/>
  <c r="H321" i="1"/>
  <c r="H323" i="1"/>
  <c r="H325" i="1"/>
  <c r="H327" i="1"/>
  <c r="H329" i="1"/>
  <c r="H331" i="1"/>
  <c r="H333" i="1"/>
  <c r="H335" i="1"/>
  <c r="H337" i="1"/>
  <c r="H339" i="1"/>
  <c r="H341" i="1"/>
  <c r="H343" i="1"/>
  <c r="H345" i="1"/>
  <c r="H347" i="1"/>
  <c r="H349" i="1"/>
  <c r="H351" i="1"/>
  <c r="H353" i="1"/>
  <c r="H358" i="1"/>
  <c r="H360" i="1"/>
  <c r="H362" i="1"/>
  <c r="H364" i="1"/>
  <c r="H366" i="1"/>
  <c r="H427" i="1"/>
  <c r="H429" i="1"/>
  <c r="H431" i="1"/>
  <c r="H433" i="1"/>
  <c r="H435" i="1"/>
  <c r="H437" i="1"/>
  <c r="H439" i="1"/>
  <c r="H441" i="1"/>
  <c r="H443" i="1"/>
  <c r="H445" i="1"/>
  <c r="H447" i="1"/>
  <c r="H449" i="1"/>
  <c r="H451" i="1"/>
  <c r="H453" i="1"/>
  <c r="H455" i="1"/>
  <c r="H457" i="1"/>
  <c r="H459" i="1"/>
  <c r="G532" i="1"/>
  <c r="H533" i="1"/>
  <c r="H535" i="1"/>
  <c r="H537" i="1"/>
  <c r="H539" i="1"/>
  <c r="H541" i="1"/>
  <c r="H543" i="1"/>
  <c r="H545" i="1"/>
  <c r="H547" i="1"/>
  <c r="H549" i="1"/>
  <c r="H551" i="1"/>
  <c r="H553" i="1"/>
  <c r="H555" i="1"/>
  <c r="H557" i="1"/>
  <c r="H559" i="1"/>
  <c r="H561" i="1"/>
  <c r="H563" i="1"/>
  <c r="G566" i="1"/>
  <c r="G568" i="1"/>
  <c r="G570" i="1"/>
  <c r="G572" i="1"/>
  <c r="G574" i="1"/>
  <c r="G576" i="1"/>
  <c r="G578" i="1"/>
  <c r="G580" i="1"/>
  <c r="G582" i="1"/>
  <c r="G584" i="1"/>
  <c r="G586" i="1"/>
  <c r="G588" i="1"/>
  <c r="G590" i="1"/>
  <c r="H592" i="1"/>
  <c r="H594" i="1"/>
  <c r="H596" i="1"/>
  <c r="H598" i="1"/>
  <c r="H600" i="1"/>
  <c r="H602" i="1"/>
  <c r="H604" i="1"/>
  <c r="H606" i="1"/>
  <c r="H608" i="1"/>
  <c r="H610" i="1"/>
  <c r="H612" i="1"/>
  <c r="H614" i="1"/>
  <c r="H616" i="1"/>
  <c r="H618" i="1"/>
  <c r="H620" i="1"/>
  <c r="H622" i="1"/>
  <c r="G625" i="1"/>
  <c r="G627" i="1"/>
  <c r="G629" i="1"/>
  <c r="G631" i="1"/>
  <c r="H636" i="1"/>
  <c r="H645" i="1"/>
  <c r="H647" i="1"/>
  <c r="H649" i="1"/>
  <c r="H651" i="1"/>
  <c r="H653" i="1"/>
  <c r="H655" i="1"/>
  <c r="H657" i="1"/>
  <c r="H673" i="1"/>
  <c r="H675" i="1"/>
  <c r="H677" i="1"/>
  <c r="H679" i="1"/>
  <c r="H681" i="1"/>
  <c r="H683" i="1"/>
  <c r="H1139" i="1"/>
  <c r="G1158" i="1"/>
  <c r="H1161" i="1"/>
  <c r="G1168" i="1"/>
  <c r="H1168" i="1"/>
  <c r="H1171" i="1"/>
  <c r="G1184" i="1"/>
  <c r="H1187" i="1"/>
  <c r="G1194" i="1"/>
  <c r="H1194" i="1"/>
  <c r="H1197" i="1"/>
  <c r="G1541" i="1"/>
  <c r="I1541" i="1" s="1"/>
  <c r="H1541" i="1"/>
  <c r="G1160" i="1"/>
  <c r="H1160" i="1"/>
  <c r="G1186" i="1"/>
  <c r="H1186" i="1"/>
  <c r="G1534" i="1"/>
  <c r="H1534" i="1"/>
  <c r="H442" i="1"/>
  <c r="H444" i="1"/>
  <c r="H446" i="1"/>
  <c r="H448" i="1"/>
  <c r="H450" i="1"/>
  <c r="H452" i="1"/>
  <c r="H454" i="1"/>
  <c r="H456" i="1"/>
  <c r="H458" i="1"/>
  <c r="H531" i="1"/>
  <c r="H532" i="1"/>
  <c r="H534" i="1"/>
  <c r="H536" i="1"/>
  <c r="H538" i="1"/>
  <c r="H540" i="1"/>
  <c r="H542" i="1"/>
  <c r="H544" i="1"/>
  <c r="H546" i="1"/>
  <c r="H548" i="1"/>
  <c r="H550" i="1"/>
  <c r="H552" i="1"/>
  <c r="H554" i="1"/>
  <c r="H556" i="1"/>
  <c r="H558" i="1"/>
  <c r="H560" i="1"/>
  <c r="H562" i="1"/>
  <c r="H564" i="1"/>
  <c r="G567" i="1"/>
  <c r="G569" i="1"/>
  <c r="G571" i="1"/>
  <c r="G573" i="1"/>
  <c r="G575" i="1"/>
  <c r="G577" i="1"/>
  <c r="G579" i="1"/>
  <c r="G581" i="1"/>
  <c r="G583" i="1"/>
  <c r="G585" i="1"/>
  <c r="G587" i="1"/>
  <c r="G589" i="1"/>
  <c r="H593" i="1"/>
  <c r="H595" i="1"/>
  <c r="H597" i="1"/>
  <c r="H599" i="1"/>
  <c r="H601" i="1"/>
  <c r="H603" i="1"/>
  <c r="H605" i="1"/>
  <c r="H607" i="1"/>
  <c r="H609" i="1"/>
  <c r="H611" i="1"/>
  <c r="H613" i="1"/>
  <c r="H615" i="1"/>
  <c r="H617" i="1"/>
  <c r="H619" i="1"/>
  <c r="H621" i="1"/>
  <c r="G624" i="1"/>
  <c r="G626" i="1"/>
  <c r="G628" i="1"/>
  <c r="G630" i="1"/>
  <c r="G632" i="1"/>
  <c r="H635" i="1"/>
  <c r="H646" i="1"/>
  <c r="H648" i="1"/>
  <c r="H650" i="1"/>
  <c r="H652" i="1"/>
  <c r="H654" i="1"/>
  <c r="H658" i="1"/>
  <c r="H674" i="1"/>
  <c r="H676" i="1"/>
  <c r="H678" i="1"/>
  <c r="H680" i="1"/>
  <c r="H682" i="1"/>
  <c r="H1018" i="1"/>
  <c r="H1020" i="1"/>
  <c r="H1022" i="1"/>
  <c r="H1024"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2" i="1"/>
  <c r="H1077" i="1"/>
  <c r="H1079" i="1"/>
  <c r="H1081" i="1"/>
  <c r="H1083" i="1"/>
  <c r="H1085" i="1"/>
  <c r="H1087" i="1"/>
  <c r="H1089" i="1"/>
  <c r="H1091" i="1"/>
  <c r="H1095" i="1"/>
  <c r="H1097" i="1"/>
  <c r="H1099" i="1"/>
  <c r="H1101" i="1"/>
  <c r="H1103" i="1"/>
  <c r="H1105" i="1"/>
  <c r="H1107" i="1"/>
  <c r="H1109" i="1"/>
  <c r="H1111" i="1"/>
  <c r="H1113" i="1"/>
  <c r="H1115" i="1"/>
  <c r="H1117" i="1"/>
  <c r="H1119" i="1"/>
  <c r="H1121" i="1"/>
  <c r="H1123" i="1"/>
  <c r="H1125" i="1"/>
  <c r="H1127" i="1"/>
  <c r="H1129" i="1"/>
  <c r="H1131" i="1"/>
  <c r="H1133" i="1"/>
  <c r="H1135" i="1"/>
  <c r="H1138" i="1"/>
  <c r="G1142" i="1"/>
  <c r="H1145" i="1"/>
  <c r="G1152" i="1"/>
  <c r="H1152" i="1"/>
  <c r="H1155" i="1"/>
  <c r="H1158" i="1"/>
  <c r="H1170" i="1"/>
  <c r="G1174" i="1"/>
  <c r="H1177" i="1"/>
  <c r="H1184" i="1"/>
  <c r="H1196" i="1"/>
  <c r="G1200" i="1"/>
  <c r="H1203" i="1"/>
  <c r="G1209" i="1"/>
  <c r="G1211" i="1"/>
  <c r="G1213" i="1"/>
  <c r="G1215" i="1"/>
  <c r="G1217" i="1"/>
  <c r="G1219" i="1"/>
  <c r="G1221" i="1"/>
  <c r="H1225" i="1"/>
  <c r="H1227" i="1"/>
  <c r="H1256" i="1"/>
  <c r="H1258"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511" i="1"/>
  <c r="H1511" i="1"/>
  <c r="H1591" i="1"/>
  <c r="G1591" i="1"/>
  <c r="H1623" i="1"/>
  <c r="G1623" i="1"/>
  <c r="H1639" i="1"/>
  <c r="G1639" i="1"/>
  <c r="H1663" i="1"/>
  <c r="G1663" i="1"/>
  <c r="H1671" i="1"/>
  <c r="G1671" i="1"/>
  <c r="H1681" i="1"/>
  <c r="G1681" i="1"/>
  <c r="H33" i="3"/>
  <c r="C1555" i="1"/>
  <c r="G1526" i="1"/>
  <c r="H1526" i="1"/>
  <c r="G1545" i="1"/>
  <c r="H1545" i="1"/>
  <c r="H1583" i="1"/>
  <c r="G1583" i="1"/>
  <c r="H1617" i="1"/>
  <c r="G1617"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3" i="1"/>
  <c r="H1015" i="1"/>
  <c r="G1140" i="1"/>
  <c r="H1141" i="1"/>
  <c r="G1148" i="1"/>
  <c r="H1149" i="1"/>
  <c r="G1156" i="1"/>
  <c r="H1157" i="1"/>
  <c r="G1164" i="1"/>
  <c r="H1165" i="1"/>
  <c r="G1172" i="1"/>
  <c r="H1173" i="1"/>
  <c r="H1183" i="1"/>
  <c r="G1190" i="1"/>
  <c r="H1191" i="1"/>
  <c r="G1198" i="1"/>
  <c r="H1199" i="1"/>
  <c r="G1206" i="1"/>
  <c r="G1210" i="1"/>
  <c r="G1212" i="1"/>
  <c r="G1214" i="1"/>
  <c r="G1216" i="1"/>
  <c r="G1218" i="1"/>
  <c r="G1220" i="1"/>
  <c r="G1222" i="1"/>
  <c r="H1224" i="1"/>
  <c r="H1226" i="1"/>
  <c r="H1228" i="1"/>
  <c r="H1230" i="1"/>
  <c r="H1232" i="1"/>
  <c r="H1234" i="1"/>
  <c r="H1236" i="1"/>
  <c r="H1238" i="1"/>
  <c r="H1240" i="1"/>
  <c r="H1242" i="1"/>
  <c r="H1244" i="1"/>
  <c r="H1246" i="1"/>
  <c r="H1248" i="1"/>
  <c r="H1250" i="1"/>
  <c r="H1252" i="1"/>
  <c r="H1254" i="1"/>
  <c r="G1519" i="1"/>
  <c r="H1519" i="1"/>
  <c r="H1611" i="1"/>
  <c r="G1611" i="1"/>
  <c r="D5" i="7"/>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517" i="1"/>
  <c r="G1532" i="1"/>
  <c r="G1539" i="1"/>
  <c r="G1542" i="1"/>
  <c r="G1546" i="1"/>
  <c r="I1546" i="1" s="1"/>
  <c r="H1647" i="1"/>
  <c r="G1647" i="1"/>
  <c r="F485" i="4"/>
  <c r="D479" i="4"/>
  <c r="D1556" i="1"/>
  <c r="E22" i="7"/>
  <c r="D38" i="7"/>
  <c r="C1572" i="1"/>
  <c r="H1572" i="1" s="1"/>
  <c r="E360" i="4"/>
  <c r="D355" i="1" s="1"/>
  <c r="F120" i="5"/>
  <c r="D119" i="5"/>
  <c r="E5" i="7"/>
  <c r="G1229" i="1"/>
  <c r="G1231" i="1"/>
  <c r="G1233" i="1"/>
  <c r="G1235" i="1"/>
  <c r="G1237" i="1"/>
  <c r="G1239" i="1"/>
  <c r="G1241" i="1"/>
  <c r="G1243" i="1"/>
  <c r="G1245" i="1"/>
  <c r="G1247" i="1"/>
  <c r="G1249" i="1"/>
  <c r="G1251" i="1"/>
  <c r="G1253" i="1"/>
  <c r="H1257"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H1402" i="1"/>
  <c r="H1404" i="1"/>
  <c r="H1406" i="1"/>
  <c r="H1408" i="1"/>
  <c r="H1410" i="1"/>
  <c r="H1412" i="1"/>
  <c r="H1414" i="1"/>
  <c r="H1416" i="1"/>
  <c r="H1418" i="1"/>
  <c r="H1420" i="1"/>
  <c r="H1422" i="1"/>
  <c r="H1424" i="1"/>
  <c r="H1426" i="1"/>
  <c r="H1428" i="1"/>
  <c r="H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H1487" i="1"/>
  <c r="H1489" i="1"/>
  <c r="H1491" i="1"/>
  <c r="H1493" i="1"/>
  <c r="H1495" i="1"/>
  <c r="H1497" i="1"/>
  <c r="H1499" i="1"/>
  <c r="H1501" i="1"/>
  <c r="H1503" i="1"/>
  <c r="H1505" i="1"/>
  <c r="H1507" i="1"/>
  <c r="H1509" i="1"/>
  <c r="G1513" i="1"/>
  <c r="H1514" i="1"/>
  <c r="H1517" i="1"/>
  <c r="G1521" i="1"/>
  <c r="H1522" i="1"/>
  <c r="G1528" i="1"/>
  <c r="H1529" i="1"/>
  <c r="H1532" i="1"/>
  <c r="G1536" i="1"/>
  <c r="H1539" i="1"/>
  <c r="J1541" i="1"/>
  <c r="H1542" i="1"/>
  <c r="G1544" i="1"/>
  <c r="I1544" i="1" s="1"/>
  <c r="J1545" i="1"/>
  <c r="H1546" i="1"/>
  <c r="H1556" i="1"/>
  <c r="H1577" i="1"/>
  <c r="H1631" i="1"/>
  <c r="G1631" i="1"/>
  <c r="H1655" i="1"/>
  <c r="G1655" i="1"/>
  <c r="E106" i="4"/>
  <c r="D102" i="1" s="1"/>
  <c r="E273" i="4"/>
  <c r="D269" i="1" s="1"/>
  <c r="E535" i="4"/>
  <c r="D529" i="1" s="1"/>
  <c r="H314" i="9"/>
  <c r="E88" i="5"/>
  <c r="D1093" i="1" s="1"/>
  <c r="H1093" i="1" s="1"/>
  <c r="E141" i="6"/>
  <c r="I26" i="3"/>
  <c r="D25" i="8"/>
  <c r="C1602" i="1" s="1"/>
  <c r="C1604" i="1"/>
  <c r="H1629" i="1"/>
  <c r="G1629" i="1"/>
  <c r="H1669" i="1"/>
  <c r="G1669" i="1"/>
  <c r="G1403" i="1"/>
  <c r="G1405" i="1"/>
  <c r="G1407" i="1"/>
  <c r="G1409" i="1"/>
  <c r="G1411" i="1"/>
  <c r="G1413" i="1"/>
  <c r="G1415" i="1"/>
  <c r="G1417" i="1"/>
  <c r="G1419" i="1"/>
  <c r="G1421" i="1"/>
  <c r="G1423" i="1"/>
  <c r="G1425" i="1"/>
  <c r="G1427" i="1"/>
  <c r="G1429" i="1"/>
  <c r="G1486" i="1"/>
  <c r="G1488" i="1"/>
  <c r="G1490" i="1"/>
  <c r="G1492" i="1"/>
  <c r="G1494" i="1"/>
  <c r="G1496" i="1"/>
  <c r="G1498" i="1"/>
  <c r="G1500" i="1"/>
  <c r="G1502" i="1"/>
  <c r="G1504" i="1"/>
  <c r="G1506" i="1"/>
  <c r="G1508" i="1"/>
  <c r="G1515" i="1"/>
  <c r="G1523" i="1"/>
  <c r="G1530" i="1"/>
  <c r="G1543" i="1"/>
  <c r="I1543" i="1" s="1"/>
  <c r="J1547" i="1"/>
  <c r="H1563" i="1"/>
  <c r="H1679" i="1"/>
  <c r="G1679" i="1"/>
  <c r="F44" i="4"/>
  <c r="D43" i="4"/>
  <c r="F58" i="4"/>
  <c r="D49" i="4"/>
  <c r="F542" i="4"/>
  <c r="D536" i="4"/>
  <c r="E251" i="5"/>
  <c r="F122" i="6"/>
  <c r="D114" i="6"/>
  <c r="G1614" i="1"/>
  <c r="H1614" i="1"/>
  <c r="E31" i="9"/>
  <c r="B31" i="9" s="1"/>
  <c r="E43" i="9"/>
  <c r="B43" i="9" s="1"/>
  <c r="E54" i="9"/>
  <c r="B54" i="9" s="1"/>
  <c r="E62" i="9"/>
  <c r="B62" i="9" s="1"/>
  <c r="E70" i="9"/>
  <c r="B70" i="9" s="1"/>
  <c r="E77" i="9"/>
  <c r="B77" i="9" s="1"/>
  <c r="E93" i="9"/>
  <c r="B93" i="9" s="1"/>
  <c r="E101" i="9"/>
  <c r="B101" i="9" s="1"/>
  <c r="E113" i="9"/>
  <c r="B113" i="9" s="1"/>
  <c r="E121" i="9"/>
  <c r="B121" i="9" s="1"/>
  <c r="B133" i="9"/>
  <c r="E137" i="9"/>
  <c r="B137" i="9" s="1"/>
  <c r="B149" i="9"/>
  <c r="E159" i="9"/>
  <c r="B159" i="9" s="1"/>
  <c r="E167" i="9"/>
  <c r="B167" i="9" s="1"/>
  <c r="B233" i="9"/>
  <c r="B235" i="9"/>
  <c r="B237" i="9"/>
  <c r="B239" i="9"/>
  <c r="B241" i="9"/>
  <c r="B243" i="9"/>
  <c r="B245" i="9"/>
  <c r="B247" i="9"/>
  <c r="B249" i="9"/>
  <c r="B251" i="9"/>
  <c r="B253" i="9"/>
  <c r="B255" i="9"/>
  <c r="B257" i="9"/>
  <c r="B259" i="9"/>
  <c r="B261" i="9"/>
  <c r="B263" i="9"/>
  <c r="B265" i="9"/>
  <c r="B267" i="9"/>
  <c r="B269" i="9"/>
  <c r="B271" i="9"/>
  <c r="B273" i="9"/>
  <c r="B275" i="9"/>
  <c r="B277" i="9"/>
  <c r="F298" i="9"/>
  <c r="B303" i="9"/>
  <c r="B317" i="9"/>
  <c r="B319" i="9"/>
  <c r="B321" i="9"/>
  <c r="B323" i="9"/>
  <c r="B325" i="9"/>
  <c r="B327" i="9"/>
  <c r="B329" i="9"/>
  <c r="E153" i="4"/>
  <c r="F153" i="4" s="1"/>
  <c r="F165" i="4"/>
  <c r="D221" i="4"/>
  <c r="D273" i="4"/>
  <c r="D647" i="4"/>
  <c r="E431" i="4"/>
  <c r="F656" i="4"/>
  <c r="E7" i="5"/>
  <c r="D178" i="5"/>
  <c r="E178" i="5"/>
  <c r="D1182" i="1" s="1"/>
  <c r="H1584" i="1"/>
  <c r="H1586" i="1"/>
  <c r="H1588" i="1"/>
  <c r="H1590" i="1"/>
  <c r="H1592" i="1"/>
  <c r="H1594" i="1"/>
  <c r="H1596" i="1"/>
  <c r="H1598" i="1"/>
  <c r="H1600" i="1"/>
  <c r="H1606" i="1"/>
  <c r="H1608" i="1"/>
  <c r="H1610" i="1"/>
  <c r="H1612" i="1"/>
  <c r="H1616" i="1"/>
  <c r="H1618" i="1"/>
  <c r="G1653" i="1"/>
  <c r="G1677" i="1"/>
  <c r="G1685" i="1"/>
  <c r="E7" i="4"/>
  <c r="D3" i="1" s="1"/>
  <c r="F194" i="4"/>
  <c r="E491" i="4"/>
  <c r="D485" i="1" s="1"/>
  <c r="G485" i="1" s="1"/>
  <c r="E314" i="9"/>
  <c r="B314" i="9" s="1"/>
  <c r="E27" i="9"/>
  <c r="B27" i="9" s="1"/>
  <c r="E35" i="9"/>
  <c r="B35" i="9" s="1"/>
  <c r="E39" i="9"/>
  <c r="B39" i="9" s="1"/>
  <c r="E58" i="9"/>
  <c r="B58" i="9" s="1"/>
  <c r="E66" i="9"/>
  <c r="B66" i="9" s="1"/>
  <c r="E89" i="9"/>
  <c r="B89" i="9" s="1"/>
  <c r="E97" i="9"/>
  <c r="B97" i="9" s="1"/>
  <c r="E105" i="9"/>
  <c r="B105" i="9" s="1"/>
  <c r="E109" i="9"/>
  <c r="B109" i="9" s="1"/>
  <c r="E117" i="9"/>
  <c r="B117" i="9" s="1"/>
  <c r="E129" i="9"/>
  <c r="B129" i="9" s="1"/>
  <c r="E141" i="9"/>
  <c r="B141" i="9" s="1"/>
  <c r="E145" i="9"/>
  <c r="B145" i="9" s="1"/>
  <c r="E153" i="9"/>
  <c r="B153" i="9" s="1"/>
  <c r="E163" i="9"/>
  <c r="B163" i="9" s="1"/>
  <c r="E171" i="9"/>
  <c r="B171" i="9" s="1"/>
  <c r="E294" i="9"/>
  <c r="B294" i="9" s="1"/>
  <c r="E304" i="9"/>
  <c r="B304" i="9" s="1"/>
  <c r="E307" i="9"/>
  <c r="B307" i="9" s="1"/>
  <c r="E330" i="9"/>
  <c r="B330" i="9" s="1"/>
  <c r="B25" i="9"/>
  <c r="B33" i="9"/>
  <c r="B45" i="9"/>
  <c r="B56" i="9"/>
  <c r="B64" i="9"/>
  <c r="B79" i="9"/>
  <c r="E82" i="9"/>
  <c r="B82" i="9" s="1"/>
  <c r="E87" i="9"/>
  <c r="B87" i="9" s="1"/>
  <c r="E95" i="9"/>
  <c r="B95" i="9" s="1"/>
  <c r="E103" i="9"/>
  <c r="B103" i="9" s="1"/>
  <c r="E115" i="9"/>
  <c r="B115" i="9" s="1"/>
  <c r="E123" i="9"/>
  <c r="B123" i="9" s="1"/>
  <c r="E127" i="9"/>
  <c r="B127" i="9" s="1"/>
  <c r="E139" i="9"/>
  <c r="B139" i="9" s="1"/>
  <c r="E151" i="9"/>
  <c r="B151" i="9" s="1"/>
  <c r="E161" i="9"/>
  <c r="B161" i="9" s="1"/>
  <c r="E169" i="9"/>
  <c r="B169" i="9" s="1"/>
  <c r="H3" i="1"/>
  <c r="H4" i="1"/>
  <c r="D4" i="1"/>
  <c r="G3" i="1"/>
  <c r="G4" i="1"/>
  <c r="G5" i="1"/>
  <c r="G6" i="1"/>
  <c r="G7" i="1"/>
  <c r="G12" i="1"/>
  <c r="G13" i="1"/>
  <c r="G16" i="1"/>
  <c r="G24" i="1"/>
  <c r="G25" i="1"/>
  <c r="G28" i="1"/>
  <c r="G31" i="1"/>
  <c r="G32" i="1"/>
  <c r="G37" i="1"/>
  <c r="G43" i="1"/>
  <c r="G44" i="1"/>
  <c r="G53" i="1"/>
  <c r="G58" i="1"/>
  <c r="G59" i="1"/>
  <c r="G60" i="1"/>
  <c r="G61" i="1"/>
  <c r="G64" i="1"/>
  <c r="G65" i="1"/>
  <c r="G69" i="1"/>
  <c r="G70" i="1"/>
  <c r="G71" i="1"/>
  <c r="G74" i="1"/>
  <c r="G75" i="1"/>
  <c r="G82" i="1"/>
  <c r="G83" i="1"/>
  <c r="G87" i="1"/>
  <c r="G93" i="1"/>
  <c r="G96" i="1"/>
  <c r="G98" i="1"/>
  <c r="G104" i="1"/>
  <c r="G106" i="1"/>
  <c r="G111" i="1"/>
  <c r="G113" i="1"/>
  <c r="G114" i="1"/>
  <c r="G115" i="1"/>
  <c r="G116" i="1"/>
  <c r="G121" i="1"/>
  <c r="G127" i="1"/>
  <c r="G128" i="1"/>
  <c r="G129" i="1"/>
  <c r="G134" i="1"/>
  <c r="G135" i="1"/>
  <c r="G140" i="1"/>
  <c r="G8" i="1"/>
  <c r="G9" i="1"/>
  <c r="G10" i="1"/>
  <c r="G11" i="1"/>
  <c r="G14" i="1"/>
  <c r="G15" i="1"/>
  <c r="G17" i="1"/>
  <c r="G18" i="1"/>
  <c r="G19" i="1"/>
  <c r="G21" i="1"/>
  <c r="G22" i="1"/>
  <c r="G23" i="1"/>
  <c r="G26" i="1"/>
  <c r="G27" i="1"/>
  <c r="G30" i="1"/>
  <c r="G33" i="1"/>
  <c r="G34" i="1"/>
  <c r="G35" i="1"/>
  <c r="G36" i="1"/>
  <c r="G38" i="1"/>
  <c r="G40" i="1"/>
  <c r="G42" i="1"/>
  <c r="G46" i="1"/>
  <c r="G47" i="1"/>
  <c r="G48" i="1"/>
  <c r="G49" i="1"/>
  <c r="G50" i="1"/>
  <c r="G51" i="1"/>
  <c r="G52" i="1"/>
  <c r="G54" i="1"/>
  <c r="G55" i="1"/>
  <c r="G56" i="1"/>
  <c r="G57" i="1"/>
  <c r="G62" i="1"/>
  <c r="G63" i="1"/>
  <c r="G66" i="1"/>
  <c r="G67" i="1"/>
  <c r="G68" i="1"/>
  <c r="G72" i="1"/>
  <c r="G73" i="1"/>
  <c r="G76" i="1"/>
  <c r="G77" i="1"/>
  <c r="G79" i="1"/>
  <c r="G80" i="1"/>
  <c r="G81" i="1"/>
  <c r="G84" i="1"/>
  <c r="G85" i="1"/>
  <c r="G86" i="1"/>
  <c r="G88" i="1"/>
  <c r="G89" i="1"/>
  <c r="G90" i="1"/>
  <c r="G91" i="1"/>
  <c r="G92" i="1"/>
  <c r="G94" i="1"/>
  <c r="G97" i="1"/>
  <c r="G100" i="1"/>
  <c r="G101" i="1"/>
  <c r="G103" i="1"/>
  <c r="G105" i="1"/>
  <c r="G108" i="1"/>
  <c r="G109" i="1"/>
  <c r="G110" i="1"/>
  <c r="G112" i="1"/>
  <c r="G117" i="1"/>
  <c r="G118" i="1"/>
  <c r="G119" i="1"/>
  <c r="G120" i="1"/>
  <c r="G122" i="1"/>
  <c r="G123" i="1"/>
  <c r="G124" i="1"/>
  <c r="G125" i="1"/>
  <c r="G126" i="1"/>
  <c r="G131" i="1"/>
  <c r="G132" i="1"/>
  <c r="G137" i="1"/>
  <c r="G138" i="1"/>
  <c r="G139"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3" i="1"/>
  <c r="G656" i="1"/>
  <c r="G659" i="1"/>
  <c r="G660" i="1"/>
  <c r="G661" i="1"/>
  <c r="G662" i="1"/>
  <c r="G663" i="1"/>
  <c r="G664" i="1"/>
  <c r="G665" i="1"/>
  <c r="G666" i="1"/>
  <c r="G667" i="1"/>
  <c r="G668" i="1"/>
  <c r="G669" i="1"/>
  <c r="G670" i="1"/>
  <c r="G671" i="1"/>
  <c r="G672"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H1136"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8" i="1"/>
  <c r="G1512" i="1"/>
  <c r="G1514" i="1"/>
  <c r="G1516" i="1"/>
  <c r="G1518" i="1"/>
  <c r="G1520" i="1"/>
  <c r="G1522" i="1"/>
  <c r="G1524" i="1"/>
  <c r="G1527" i="1"/>
  <c r="G1529" i="1"/>
  <c r="G1531" i="1"/>
  <c r="G1533" i="1"/>
  <c r="G1535" i="1"/>
  <c r="G1540" i="1"/>
  <c r="J1548" i="1"/>
  <c r="H1548" i="1"/>
  <c r="G1548" i="1"/>
  <c r="J1549" i="1"/>
  <c r="H1549" i="1"/>
  <c r="G1549" i="1"/>
  <c r="J1550" i="1"/>
  <c r="H1550" i="1"/>
  <c r="G1550" i="1"/>
  <c r="I1550" i="1" s="1"/>
  <c r="J1551" i="1"/>
  <c r="H1551" i="1"/>
  <c r="G1551" i="1"/>
  <c r="J1552" i="1"/>
  <c r="H1552" i="1"/>
  <c r="G1552" i="1"/>
  <c r="J1553" i="1"/>
  <c r="H1553" i="1"/>
  <c r="G1553" i="1"/>
  <c r="J1554" i="1"/>
  <c r="H1554" i="1"/>
  <c r="G1554" i="1"/>
  <c r="I1554" i="1" s="1"/>
  <c r="J1557" i="1"/>
  <c r="H1557" i="1"/>
  <c r="G1557" i="1"/>
  <c r="I1557" i="1" s="1"/>
  <c r="J1558" i="1"/>
  <c r="H1558" i="1"/>
  <c r="G1558" i="1"/>
  <c r="J1559" i="1"/>
  <c r="H1559" i="1"/>
  <c r="G1559" i="1"/>
  <c r="J1560" i="1"/>
  <c r="H1560" i="1"/>
  <c r="G1560" i="1"/>
  <c r="J1561" i="1"/>
  <c r="H1561" i="1"/>
  <c r="G1561" i="1"/>
  <c r="I1561" i="1" s="1"/>
  <c r="J1562" i="1"/>
  <c r="H1562" i="1"/>
  <c r="G1562" i="1"/>
  <c r="G1563" i="1"/>
  <c r="G1572" i="1"/>
  <c r="J1578" i="1"/>
  <c r="H1578" i="1"/>
  <c r="G1578" i="1"/>
  <c r="I1578" i="1" s="1"/>
  <c r="J1579" i="1"/>
  <c r="H1579" i="1"/>
  <c r="G1579" i="1"/>
  <c r="J1580" i="1"/>
  <c r="H1580" i="1"/>
  <c r="G1580" i="1"/>
  <c r="J1581" i="1"/>
  <c r="H1581" i="1"/>
  <c r="G1581" i="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E308" i="4"/>
  <c r="E418" i="4" s="1"/>
  <c r="D413" i="1" s="1"/>
  <c r="G1556" i="1"/>
  <c r="J1564" i="1"/>
  <c r="H1564" i="1"/>
  <c r="G1564" i="1"/>
  <c r="I1564" i="1" s="1"/>
  <c r="J1565" i="1"/>
  <c r="H1565" i="1"/>
  <c r="G1565" i="1"/>
  <c r="J1566" i="1"/>
  <c r="H1566" i="1"/>
  <c r="G1566" i="1"/>
  <c r="J1567" i="1"/>
  <c r="H1567" i="1"/>
  <c r="G1567" i="1"/>
  <c r="J1568" i="1"/>
  <c r="H1568" i="1"/>
  <c r="G1568" i="1"/>
  <c r="I1568" i="1" s="1"/>
  <c r="J1569" i="1"/>
  <c r="H1569" i="1"/>
  <c r="G1569" i="1"/>
  <c r="J1570" i="1"/>
  <c r="H1570" i="1"/>
  <c r="G1570" i="1"/>
  <c r="J1573" i="1"/>
  <c r="H1573" i="1"/>
  <c r="G1573" i="1"/>
  <c r="J1574" i="1"/>
  <c r="H1574" i="1"/>
  <c r="G1574" i="1"/>
  <c r="J1575" i="1"/>
  <c r="H1575" i="1"/>
  <c r="G1575" i="1"/>
  <c r="I1575" i="1" s="1"/>
  <c r="J1576" i="1"/>
  <c r="H1576" i="1"/>
  <c r="G1576" i="1"/>
  <c r="G1577" i="1"/>
  <c r="G1547" i="1"/>
  <c r="D82" i="4"/>
  <c r="D106" i="4"/>
  <c r="D134" i="4"/>
  <c r="D140" i="4"/>
  <c r="D164" i="4"/>
  <c r="D202" i="4"/>
  <c r="D230" i="4"/>
  <c r="D262" i="4"/>
  <c r="D309" i="4"/>
  <c r="D321" i="4"/>
  <c r="D361" i="4"/>
  <c r="D373" i="4"/>
  <c r="E647" i="4"/>
  <c r="D641" i="1" s="1"/>
  <c r="D648" i="4"/>
  <c r="F427" i="4"/>
  <c r="D430" i="4"/>
  <c r="D466" i="4"/>
  <c r="D44" i="8"/>
  <c r="G342" i="9" s="1"/>
  <c r="E342" i="9" s="1"/>
  <c r="G24" i="9"/>
  <c r="F426" i="4"/>
  <c r="H336" i="9"/>
  <c r="E177" i="5"/>
  <c r="D571" i="4"/>
  <c r="D597" i="4"/>
  <c r="E156" i="9"/>
  <c r="B156" i="9" s="1"/>
  <c r="F607" i="4"/>
  <c r="D629" i="4"/>
  <c r="D12" i="5"/>
  <c r="D70" i="5"/>
  <c r="G316" i="9"/>
  <c r="G315" i="9"/>
  <c r="F150" i="5"/>
  <c r="E337" i="9"/>
  <c r="B337" i="9" s="1"/>
  <c r="F197" i="5"/>
  <c r="D203" i="5"/>
  <c r="D219" i="5"/>
  <c r="D255" i="5"/>
  <c r="D251" i="5" s="1"/>
  <c r="D5" i="6"/>
  <c r="D35" i="6"/>
  <c r="D89" i="6"/>
  <c r="D129" i="6"/>
  <c r="G310" i="9"/>
  <c r="H309" i="9"/>
  <c r="G309" i="9"/>
  <c r="G302" i="9"/>
  <c r="E302" i="9" s="1"/>
  <c r="B302" i="9" s="1"/>
  <c r="G300" i="9"/>
  <c r="E300" i="9" s="1"/>
  <c r="B300" i="9" s="1"/>
  <c r="H310" i="9"/>
  <c r="H308" i="9"/>
  <c r="E308" i="9" s="1"/>
  <c r="B308" i="9" s="1"/>
  <c r="G301" i="9"/>
  <c r="E301" i="9" s="1"/>
  <c r="B301" i="9" s="1"/>
  <c r="L228" i="9"/>
  <c r="G227" i="9"/>
  <c r="E227" i="9" s="1"/>
  <c r="B227" i="9" s="1"/>
  <c r="G226" i="9"/>
  <c r="E226" i="9" s="1"/>
  <c r="B226" i="9" s="1"/>
  <c r="G225" i="9"/>
  <c r="E225" i="9" s="1"/>
  <c r="B225" i="9" s="1"/>
  <c r="G224" i="9"/>
  <c r="E224" i="9" s="1"/>
  <c r="B224" i="9" s="1"/>
  <c r="G223" i="9"/>
  <c r="E223" i="9" s="1"/>
  <c r="B223"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H19" i="9"/>
  <c r="E19" i="9" s="1"/>
  <c r="B19" i="9" s="1"/>
  <c r="F89" i="5"/>
  <c r="H315" i="9"/>
  <c r="H316" i="9"/>
  <c r="F178" i="5"/>
  <c r="B229" i="9"/>
  <c r="B231" i="9"/>
  <c r="B280" i="9"/>
  <c r="B282" i="9"/>
  <c r="B284" i="9"/>
  <c r="B286" i="9"/>
  <c r="B288" i="9"/>
  <c r="B290" i="9"/>
  <c r="B292" i="9"/>
  <c r="C1622" i="1" l="1"/>
  <c r="I39" i="3"/>
  <c r="H24" i="9"/>
  <c r="E24" i="9" s="1"/>
  <c r="B24" i="9" s="1"/>
  <c r="F43" i="4"/>
  <c r="C39" i="1"/>
  <c r="G1604" i="1"/>
  <c r="H1604" i="1"/>
  <c r="F114" i="6"/>
  <c r="C1510" i="1"/>
  <c r="H29" i="3"/>
  <c r="F479" i="4"/>
  <c r="C473" i="1"/>
  <c r="G345" i="9"/>
  <c r="E345" i="9" s="1"/>
  <c r="C1538" i="1"/>
  <c r="H32" i="3"/>
  <c r="E180" i="9"/>
  <c r="B180" i="9" s="1"/>
  <c r="D535" i="4"/>
  <c r="E6" i="4"/>
  <c r="E422" i="4" s="1"/>
  <c r="E430" i="4"/>
  <c r="D425" i="1"/>
  <c r="G1602" i="1"/>
  <c r="H1602" i="1"/>
  <c r="F119" i="5"/>
  <c r="C1124" i="1"/>
  <c r="C1571" i="1"/>
  <c r="H34" i="3"/>
  <c r="I1542" i="1"/>
  <c r="H485" i="1"/>
  <c r="F221" i="4"/>
  <c r="C217" i="1"/>
  <c r="F536" i="4"/>
  <c r="C530" i="1"/>
  <c r="D1538" i="1"/>
  <c r="H1538" i="1" s="1"/>
  <c r="I32" i="3"/>
  <c r="I1573" i="1"/>
  <c r="I1570" i="1"/>
  <c r="I1566" i="1"/>
  <c r="G336" i="9"/>
  <c r="E336" i="9" s="1"/>
  <c r="B336" i="9" s="1"/>
  <c r="C1182" i="1"/>
  <c r="F647" i="4"/>
  <c r="C641" i="1"/>
  <c r="E152" i="4"/>
  <c r="D149" i="1"/>
  <c r="I24" i="3"/>
  <c r="D1255" i="1"/>
  <c r="F49" i="4"/>
  <c r="C45" i="1"/>
  <c r="I33" i="3"/>
  <c r="D1555" i="1"/>
  <c r="G1555" i="1" s="1"/>
  <c r="I1545" i="1"/>
  <c r="H641" i="1"/>
  <c r="I1580" i="1"/>
  <c r="I1559" i="1"/>
  <c r="I1552" i="1"/>
  <c r="I1548" i="1"/>
  <c r="I21" i="3"/>
  <c r="D1012" i="1"/>
  <c r="F273" i="4"/>
  <c r="C269" i="1"/>
  <c r="E69" i="5"/>
  <c r="I30" i="3"/>
  <c r="D1537" i="1"/>
  <c r="D640" i="4"/>
  <c r="F535" i="4"/>
  <c r="C529" i="1"/>
  <c r="F251" i="5"/>
  <c r="H24" i="3"/>
  <c r="C1255" i="1"/>
  <c r="F228" i="9"/>
  <c r="B228" i="9" s="1"/>
  <c r="E309" i="9"/>
  <c r="B309" i="9" s="1"/>
  <c r="E310" i="9"/>
  <c r="B310" i="9" s="1"/>
  <c r="F89" i="6"/>
  <c r="C1485" i="1"/>
  <c r="G347" i="9"/>
  <c r="E347" i="9" s="1"/>
  <c r="D141" i="6"/>
  <c r="F5" i="6"/>
  <c r="H26" i="3"/>
  <c r="C1401" i="1"/>
  <c r="G338" i="9"/>
  <c r="E338" i="9" s="1"/>
  <c r="B338" i="9" s="1"/>
  <c r="F203" i="5"/>
  <c r="C1207" i="1"/>
  <c r="E316" i="9"/>
  <c r="B316" i="9" s="1"/>
  <c r="D7" i="5"/>
  <c r="F12" i="5"/>
  <c r="C1017" i="1"/>
  <c r="F597" i="4"/>
  <c r="C591" i="1"/>
  <c r="K1480" i="9"/>
  <c r="G343" i="9"/>
  <c r="E343" i="9" s="1"/>
  <c r="B343" i="9" s="1"/>
  <c r="I38" i="3"/>
  <c r="C1621" i="1"/>
  <c r="F466" i="4"/>
  <c r="C460" i="1"/>
  <c r="D360" i="4"/>
  <c r="F361" i="4"/>
  <c r="C356" i="1"/>
  <c r="D308" i="4"/>
  <c r="F309" i="4"/>
  <c r="C304" i="1"/>
  <c r="F230" i="4"/>
  <c r="C226" i="1"/>
  <c r="F164" i="4"/>
  <c r="C160" i="1"/>
  <c r="F134" i="4"/>
  <c r="C130" i="1"/>
  <c r="F82" i="4"/>
  <c r="C78" i="1"/>
  <c r="D152" i="4"/>
  <c r="I1576" i="1"/>
  <c r="I1574" i="1"/>
  <c r="I1569" i="1"/>
  <c r="I1567" i="1"/>
  <c r="I1565" i="1"/>
  <c r="I16" i="3"/>
  <c r="I1581" i="1"/>
  <c r="I1579" i="1"/>
  <c r="I1562" i="1"/>
  <c r="I1560" i="1"/>
  <c r="I1558" i="1"/>
  <c r="I1553" i="1"/>
  <c r="I1551" i="1"/>
  <c r="I1549" i="1"/>
  <c r="G641" i="1"/>
  <c r="E179" i="9"/>
  <c r="B179" i="9" s="1"/>
  <c r="B207" i="9"/>
  <c r="F129" i="6"/>
  <c r="C1525" i="1"/>
  <c r="F35" i="6"/>
  <c r="H27" i="3"/>
  <c r="C1431" i="1"/>
  <c r="F255" i="5"/>
  <c r="C1259" i="1"/>
  <c r="G339" i="9"/>
  <c r="E339" i="9" s="1"/>
  <c r="B339" i="9" s="1"/>
  <c r="F219" i="5"/>
  <c r="C1223" i="1"/>
  <c r="D177" i="5"/>
  <c r="E315" i="9"/>
  <c r="B315" i="9" s="1"/>
  <c r="D69" i="5"/>
  <c r="F70" i="5"/>
  <c r="C1075" i="1"/>
  <c r="F629" i="4"/>
  <c r="C623" i="1"/>
  <c r="F571" i="4"/>
  <c r="C565" i="1"/>
  <c r="E176" i="5"/>
  <c r="I23" i="3"/>
  <c r="D1181" i="1"/>
  <c r="B342" i="9"/>
  <c r="D639" i="4"/>
  <c r="F430" i="4"/>
  <c r="C424" i="1"/>
  <c r="F648" i="4"/>
  <c r="C642" i="1"/>
  <c r="F373" i="4"/>
  <c r="C368" i="1"/>
  <c r="F321" i="4"/>
  <c r="C316" i="1"/>
  <c r="F262" i="4"/>
  <c r="C258" i="1"/>
  <c r="F202" i="4"/>
  <c r="C198" i="1"/>
  <c r="F140" i="4"/>
  <c r="C136" i="1"/>
  <c r="F106" i="4"/>
  <c r="C102" i="1"/>
  <c r="D6" i="4"/>
  <c r="E417" i="4"/>
  <c r="D412" i="1" s="1"/>
  <c r="D303" i="1"/>
  <c r="G1622" i="1" l="1"/>
  <c r="H1622" i="1"/>
  <c r="E341" i="9"/>
  <c r="D2" i="1"/>
  <c r="I22" i="3"/>
  <c r="D1074" i="1"/>
  <c r="D148" i="1"/>
  <c r="I17" i="3"/>
  <c r="E299" i="4"/>
  <c r="H217" i="1"/>
  <c r="G217" i="1"/>
  <c r="E639" i="4"/>
  <c r="D633" i="1" s="1"/>
  <c r="D424" i="1"/>
  <c r="E640" i="4"/>
  <c r="D634" i="1" s="1"/>
  <c r="H269" i="1"/>
  <c r="G269" i="1"/>
  <c r="E6" i="5"/>
  <c r="D1011" i="1" s="1"/>
  <c r="G1538" i="1"/>
  <c r="H530" i="1"/>
  <c r="G530" i="1"/>
  <c r="H1571" i="1"/>
  <c r="G1571" i="1"/>
  <c r="E344" i="9"/>
  <c r="I10" i="3" s="1"/>
  <c r="B345" i="9"/>
  <c r="G1510" i="1"/>
  <c r="H1510" i="1"/>
  <c r="H39" i="1"/>
  <c r="G39" i="1"/>
  <c r="H45" i="1"/>
  <c r="G45" i="1"/>
  <c r="H149" i="1"/>
  <c r="G149" i="1"/>
  <c r="G1182" i="1"/>
  <c r="H1182" i="1"/>
  <c r="H1555" i="1"/>
  <c r="H1124" i="1"/>
  <c r="G1124" i="1"/>
  <c r="H425" i="1"/>
  <c r="G425" i="1"/>
  <c r="H473" i="1"/>
  <c r="G473" i="1"/>
  <c r="H136" i="1"/>
  <c r="G136" i="1"/>
  <c r="H316" i="1"/>
  <c r="G316" i="1"/>
  <c r="H642" i="1"/>
  <c r="G642" i="1"/>
  <c r="H424" i="1"/>
  <c r="G424" i="1"/>
  <c r="F639" i="4"/>
  <c r="C633" i="1"/>
  <c r="H565" i="1"/>
  <c r="G565" i="1"/>
  <c r="H623" i="1"/>
  <c r="G623" i="1"/>
  <c r="H1075" i="1"/>
  <c r="G1075" i="1"/>
  <c r="F69" i="5"/>
  <c r="H22" i="3"/>
  <c r="C1074" i="1"/>
  <c r="D176" i="5"/>
  <c r="F177" i="5"/>
  <c r="H23" i="3"/>
  <c r="C1181" i="1"/>
  <c r="H1259" i="1"/>
  <c r="G1259" i="1"/>
  <c r="H1431" i="1"/>
  <c r="G1431" i="1"/>
  <c r="H356" i="1"/>
  <c r="G356" i="1"/>
  <c r="D418" i="4"/>
  <c r="F360" i="4"/>
  <c r="C355" i="1"/>
  <c r="H1401" i="1"/>
  <c r="G1401" i="1"/>
  <c r="B347" i="9"/>
  <c r="E346" i="9"/>
  <c r="H1255" i="1"/>
  <c r="G1255" i="1"/>
  <c r="H102" i="1"/>
  <c r="G102" i="1"/>
  <c r="H198" i="1"/>
  <c r="G198" i="1"/>
  <c r="H258" i="1"/>
  <c r="G258" i="1"/>
  <c r="H368" i="1"/>
  <c r="G368" i="1"/>
  <c r="D422" i="4"/>
  <c r="F6" i="4"/>
  <c r="H16" i="3"/>
  <c r="C2" i="1"/>
  <c r="D1180" i="1"/>
  <c r="H299" i="9"/>
  <c r="H1223" i="1"/>
  <c r="G1223" i="1"/>
  <c r="G1525" i="1"/>
  <c r="H1525" i="1"/>
  <c r="E643" i="4"/>
  <c r="D417" i="1"/>
  <c r="D299" i="4"/>
  <c r="F152" i="4"/>
  <c r="H17" i="3"/>
  <c r="C148" i="1"/>
  <c r="H78" i="1"/>
  <c r="G78" i="1"/>
  <c r="H130" i="1"/>
  <c r="G130" i="1"/>
  <c r="H160" i="1"/>
  <c r="G160" i="1"/>
  <c r="H226" i="1"/>
  <c r="G226" i="1"/>
  <c r="H304" i="1"/>
  <c r="G304" i="1"/>
  <c r="F308" i="4"/>
  <c r="D417" i="4"/>
  <c r="C303" i="1"/>
  <c r="H460" i="1"/>
  <c r="G460" i="1"/>
  <c r="H1621" i="1"/>
  <c r="G1621" i="1"/>
  <c r="H11" i="3"/>
  <c r="H591" i="1"/>
  <c r="G591" i="1"/>
  <c r="H1017" i="1"/>
  <c r="G1017" i="1"/>
  <c r="F7" i="5"/>
  <c r="D6" i="5"/>
  <c r="H21" i="3"/>
  <c r="C1012" i="1"/>
  <c r="G1207" i="1"/>
  <c r="H1207" i="1"/>
  <c r="F141" i="6"/>
  <c r="H30" i="3"/>
  <c r="C1537" i="1"/>
  <c r="H1485" i="1"/>
  <c r="G1485" i="1"/>
  <c r="H529" i="1"/>
  <c r="G529" i="1"/>
  <c r="F640" i="4"/>
  <c r="C634" i="1"/>
  <c r="E301" i="4" l="1"/>
  <c r="D297" i="1" s="1"/>
  <c r="E300" i="4"/>
  <c r="D296" i="1" s="1"/>
  <c r="D295" i="1"/>
  <c r="E423" i="4"/>
  <c r="H1012" i="1"/>
  <c r="G1012" i="1"/>
  <c r="G306" i="9"/>
  <c r="E306" i="9" s="1"/>
  <c r="B306" i="9" s="1"/>
  <c r="G299" i="9"/>
  <c r="E299" i="9" s="1"/>
  <c r="F6" i="5"/>
  <c r="C1011" i="1"/>
  <c r="N3" i="9"/>
  <c r="I11" i="3"/>
  <c r="F417" i="4"/>
  <c r="C412" i="1"/>
  <c r="H148" i="1"/>
  <c r="G148" i="1"/>
  <c r="D637" i="1"/>
  <c r="D300" i="4"/>
  <c r="H355" i="1"/>
  <c r="G355" i="1"/>
  <c r="F418" i="4"/>
  <c r="C413" i="1"/>
  <c r="F176" i="5"/>
  <c r="C1180" i="1"/>
  <c r="H633" i="1"/>
  <c r="G633" i="1"/>
  <c r="H634" i="1"/>
  <c r="G634" i="1"/>
  <c r="G1537" i="1"/>
  <c r="H1537" i="1"/>
  <c r="H303" i="1"/>
  <c r="G303" i="1"/>
  <c r="D301" i="4"/>
  <c r="F299" i="4"/>
  <c r="D423" i="4"/>
  <c r="C295" i="1"/>
  <c r="H2" i="1"/>
  <c r="G2" i="1"/>
  <c r="D643" i="4"/>
  <c r="D424" i="4"/>
  <c r="F422" i="4"/>
  <c r="C417" i="1"/>
  <c r="H9" i="3"/>
  <c r="G1181" i="1"/>
  <c r="H1181" i="1"/>
  <c r="H1074" i="1"/>
  <c r="G1074" i="1"/>
  <c r="E644" i="4" l="1"/>
  <c r="E425" i="4"/>
  <c r="D420" i="1" s="1"/>
  <c r="D418" i="1"/>
  <c r="E424" i="4"/>
  <c r="D419" i="1" s="1"/>
  <c r="H20" i="9"/>
  <c r="H417" i="1"/>
  <c r="G417" i="1"/>
  <c r="F424" i="4"/>
  <c r="C419" i="1"/>
  <c r="K3" i="9"/>
  <c r="I9" i="3"/>
  <c r="F643" i="4"/>
  <c r="C637" i="1"/>
  <c r="H295" i="1"/>
  <c r="G295" i="1"/>
  <c r="G1180" i="1"/>
  <c r="H1180" i="1"/>
  <c r="H413" i="1"/>
  <c r="G413" i="1"/>
  <c r="F300" i="4"/>
  <c r="C296" i="1"/>
  <c r="D644" i="4"/>
  <c r="D425" i="4"/>
  <c r="F423" i="4"/>
  <c r="C418" i="1"/>
  <c r="G20" i="9"/>
  <c r="F301" i="4"/>
  <c r="C297" i="1"/>
  <c r="H412" i="1"/>
  <c r="G412" i="1"/>
  <c r="H8" i="3"/>
  <c r="H1011" i="1"/>
  <c r="G1011" i="1"/>
  <c r="B299" i="9"/>
  <c r="E20" i="9" l="1"/>
  <c r="B20" i="9" s="1"/>
  <c r="E645" i="4"/>
  <c r="D638" i="1"/>
  <c r="E646" i="4"/>
  <c r="H297" i="1"/>
  <c r="G297" i="1"/>
  <c r="D646" i="4"/>
  <c r="F644" i="4"/>
  <c r="C638" i="1"/>
  <c r="H419" i="1"/>
  <c r="G419" i="1"/>
  <c r="M3" i="9"/>
  <c r="H418" i="1"/>
  <c r="G418" i="1"/>
  <c r="F425" i="4"/>
  <c r="C420" i="1"/>
  <c r="H296" i="1"/>
  <c r="G296" i="1"/>
  <c r="H637" i="1"/>
  <c r="G637" i="1"/>
  <c r="D645" i="4"/>
  <c r="E650" i="4" l="1"/>
  <c r="D640" i="1"/>
  <c r="E649" i="4"/>
  <c r="D639" i="1"/>
  <c r="G334" i="9"/>
  <c r="E334" i="9" s="1"/>
  <c r="H334" i="9"/>
  <c r="D649" i="4"/>
  <c r="F645" i="4"/>
  <c r="C639" i="1"/>
  <c r="G297" i="9"/>
  <c r="E297" i="9" s="1"/>
  <c r="B297" i="9" s="1"/>
  <c r="H420" i="1"/>
  <c r="G420" i="1"/>
  <c r="H638" i="1"/>
  <c r="G638" i="1"/>
  <c r="D650" i="4"/>
  <c r="F646" i="4"/>
  <c r="C640" i="1"/>
  <c r="I18" i="3" l="1"/>
  <c r="D643" i="1"/>
  <c r="D644" i="1"/>
  <c r="I19" i="3"/>
  <c r="H640" i="1"/>
  <c r="G640" i="1"/>
  <c r="F650" i="4"/>
  <c r="H19" i="3"/>
  <c r="C644" i="1"/>
  <c r="H639" i="1"/>
  <c r="G639" i="1"/>
  <c r="H7" i="3"/>
  <c r="F649" i="4"/>
  <c r="H18" i="3"/>
  <c r="C643" i="1"/>
  <c r="B334" i="9"/>
  <c r="E298" i="9"/>
  <c r="I8" i="3" s="1"/>
  <c r="J3" i="9" l="1"/>
  <c r="H643" i="1"/>
  <c r="G643" i="1"/>
  <c r="H644" i="1"/>
  <c r="G644" i="1"/>
  <c r="H295" i="9" l="1"/>
  <c r="L293" i="9"/>
  <c r="F293" i="9" s="1"/>
  <c r="G295" i="9"/>
  <c r="H18" i="9"/>
  <c r="G18" i="9"/>
  <c r="G22" i="9"/>
  <c r="J5" i="9"/>
  <c r="K6" i="9"/>
  <c r="I8" i="9"/>
  <c r="J9" i="9"/>
  <c r="K10" i="9"/>
  <c r="I12" i="9"/>
  <c r="J13" i="9"/>
  <c r="M15" i="9"/>
  <c r="L16" i="9"/>
  <c r="I17" i="9"/>
  <c r="H22" i="9"/>
  <c r="I5" i="9"/>
  <c r="J6" i="9"/>
  <c r="K7" i="9"/>
  <c r="I9" i="9"/>
  <c r="J10" i="9"/>
  <c r="K11" i="9"/>
  <c r="I13" i="9"/>
  <c r="G15" i="9"/>
  <c r="H16" i="9"/>
  <c r="H17" i="9"/>
  <c r="I6" i="9"/>
  <c r="J7" i="9"/>
  <c r="K8" i="9"/>
  <c r="J11" i="9"/>
  <c r="K12" i="9"/>
  <c r="H15" i="9"/>
  <c r="G16" i="9"/>
  <c r="E16" i="9" s="1"/>
  <c r="G17" i="9"/>
  <c r="H21" i="9"/>
  <c r="K5" i="9"/>
  <c r="I7" i="9"/>
  <c r="J8" i="9"/>
  <c r="K9" i="9"/>
  <c r="I11" i="9"/>
  <c r="J12" i="9"/>
  <c r="K13" i="9"/>
  <c r="L15" i="9"/>
  <c r="F15" i="9" s="1"/>
  <c r="M16" i="9"/>
  <c r="J17" i="9"/>
  <c r="G21" i="9"/>
  <c r="E6" i="9" l="1"/>
  <c r="B6" i="9" s="1"/>
  <c r="E11" i="9"/>
  <c r="B11" i="9" s="1"/>
  <c r="E10" i="9"/>
  <c r="B10" i="9" s="1"/>
  <c r="E295" i="9"/>
  <c r="B295" i="9" s="1"/>
  <c r="E7" i="9"/>
  <c r="B7" i="9" s="1"/>
  <c r="E21" i="9"/>
  <c r="B21" i="9" s="1"/>
  <c r="E18" i="9"/>
  <c r="B18" i="9" s="1"/>
  <c r="E13" i="9"/>
  <c r="B13" i="9" s="1"/>
  <c r="E5" i="9"/>
  <c r="E12" i="9"/>
  <c r="B12" i="9" s="1"/>
  <c r="E22" i="9"/>
  <c r="B22" i="9" s="1"/>
  <c r="B293" i="9"/>
  <c r="F23" i="9"/>
  <c r="E17" i="9"/>
  <c r="B17" i="9" s="1"/>
  <c r="E15" i="9"/>
  <c r="E9" i="9"/>
  <c r="B9" i="9" s="1"/>
  <c r="F16" i="9"/>
  <c r="F14" i="9" s="1"/>
  <c r="E8" i="9"/>
  <c r="B8" i="9" s="1"/>
  <c r="E23" i="9" l="1"/>
  <c r="I7" i="3" s="1"/>
  <c r="F3" i="9"/>
  <c r="B15" i="9"/>
  <c r="E14" i="9"/>
  <c r="I12" i="3" s="1"/>
  <c r="B5" i="9"/>
  <c r="E4" i="9"/>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<sst xmlns="http://schemas.openxmlformats.org/spreadsheetml/2006/main" count="4719" uniqueCount="3650">
  <si>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</si>
  <si>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</si>
  <si>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</si>
  <si>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</si>
  <si>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</si>
  <si>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</si>
  <si>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</si>
  <si>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</si>
  <si>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</si>
  <si>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</si>
  <si>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</si>
  <si>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</si>
  <si>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</si>
  <si>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</si>
  <si>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</si>
  <si>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</si>
  <si>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</si>
  <si>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</si>
  <si>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</si>
  <si>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</si>
  <si>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</si>
  <si>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</si>
  <si>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</si>
  <si>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</si>
  <si>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</si>
  <si>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</si>
  <si>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</si>
  <si>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</si>
  <si>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</si>
  <si>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</si>
  <si>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</si>
  <si>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PETRINJA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</si>
  <si>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</si>
  <si>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</si>
  <si>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</si>
  <si>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</si>
  <si>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</si>
  <si>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</si>
  <si>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</si>
  <si>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</si>
  <si>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</si>
  <si>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</si>
  <si>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</si>
  <si>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</si>
  <si>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</si>
  <si>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</si>
  <si>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</si>
  <si>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</si>
  <si>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</si>
  <si>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</si>
  <si>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</si>
  <si>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</si>
  <si>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</si>
  <si>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</si>
  <si>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</si>
  <si>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</si>
  <si>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19343 - SREDNJA ŠKOLA PETRINJA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</si>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</sst>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893523.34</v>
      </c>
      <c r="D2" s="6">
        <f>'PR-RAS'!E6</f>
        <v>1095328.51</v>
      </c>
      <c r="E2" s="6">
        <v>0</v>
      </c>
      <c r="F2" s="6">
        <v>0</v>
      </c>
      <c r="G2" s="7">
        <f t="shared" ref="G2:G274" si="0">(B2/1000)*(C2*1+D2*2)</f>
        <v>3084.1803599999998</v>
      </c>
      <c r="H2" s="7">
        <f t="shared" ref="H2:H274" si="1">ABS(C2-ROUND(C2,0))+ABS(D2-ROUND(D2,0))</f>
        <v>0.82999999995809048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831081.38</v>
      </c>
      <c r="D45" s="1">
        <f>'PR-RAS'!E49</f>
        <v>981758.47</v>
      </c>
      <c r="E45" s="1">
        <v>0</v>
      </c>
      <c r="F45" s="1">
        <v>0</v>
      </c>
      <c r="G45" s="2">
        <f t="shared" si="0"/>
        <v>122962.32607999998</v>
      </c>
      <c r="H45" s="2">
        <f t="shared" si="1"/>
        <v>0.84999999997671694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199.65</v>
      </c>
      <c r="D54" s="1">
        <f>'PR-RAS'!E58</f>
        <v>0</v>
      </c>
      <c r="E54" s="1">
        <v>0</v>
      </c>
      <c r="F54" s="1">
        <v>0</v>
      </c>
      <c r="G54" s="2">
        <f t="shared" si="0"/>
        <v>10.58145</v>
      </c>
      <c r="H54" s="2">
        <f t="shared" si="1"/>
        <v>0.34999999999999432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199.65</v>
      </c>
      <c r="D55" s="1">
        <f>'PR-RAS'!E59</f>
        <v>0</v>
      </c>
      <c r="E55" s="1">
        <v>0</v>
      </c>
      <c r="F55" s="1">
        <v>0</v>
      </c>
      <c r="G55" s="2">
        <f t="shared" si="0"/>
        <v>10.7811</v>
      </c>
      <c r="H55" s="2">
        <f t="shared" si="1"/>
        <v>0.34999999999999432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640</v>
      </c>
      <c r="D57" s="1">
        <f>'PR-RAS'!E61</f>
        <v>0</v>
      </c>
      <c r="E57" s="1">
        <v>0</v>
      </c>
      <c r="F57" s="1">
        <v>0</v>
      </c>
      <c r="G57" s="2">
        <f t="shared" si="0"/>
        <v>35.840000000000003</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640</v>
      </c>
      <c r="D58" s="1">
        <f>'PR-RAS'!E62</f>
        <v>0</v>
      </c>
      <c r="E58" s="1">
        <v>0</v>
      </c>
      <c r="F58" s="1">
        <v>0</v>
      </c>
      <c r="G58" s="2">
        <f t="shared" si="0"/>
        <v>36.480000000000004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830241.73</v>
      </c>
      <c r="D64" s="1">
        <f>'PR-RAS'!E68</f>
        <v>918754.47</v>
      </c>
      <c r="E64" s="1">
        <v>0</v>
      </c>
      <c r="F64" s="1">
        <v>0</v>
      </c>
      <c r="G64" s="2">
        <f t="shared" si="0"/>
        <v>168068.29220999999</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830241.73</v>
      </c>
      <c r="D65" s="1">
        <f>'PR-RAS'!E69</f>
        <v>918754.47</v>
      </c>
      <c r="E65" s="1">
        <v>0</v>
      </c>
      <c r="F65" s="1">
        <v>0</v>
      </c>
      <c r="G65" s="2">
        <f t="shared" si="0"/>
        <v>170736.04287999999</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63004</v>
      </c>
      <c r="E70" s="1">
        <v>0</v>
      </c>
      <c r="F70" s="1">
        <v>0</v>
      </c>
      <c r="G70" s="2">
        <f t="shared" si="0"/>
        <v>8694.5520000000015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63004</v>
      </c>
      <c r="E71" s="1">
        <v>0</v>
      </c>
      <c r="F71" s="1">
        <v>0</v>
      </c>
      <c r="G71" s="2">
        <f t="shared" si="0"/>
        <v>8820.5600000000013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378.09000000000003</v>
      </c>
      <c r="D78" s="1">
        <f>'PR-RAS'!E82</f>
        <v>516.1</v>
      </c>
      <c r="E78" s="1">
        <v>0</v>
      </c>
      <c r="F78" s="1">
        <v>0</v>
      </c>
      <c r="G78" s="2">
        <f t="shared" si="0"/>
        <v>108.59232999999999</v>
      </c>
      <c r="H78" s="2">
        <f t="shared" si="1"/>
        <v>0.19000000000005457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144.83000000000001</v>
      </c>
      <c r="D79" s="1">
        <f>'PR-RAS'!E83</f>
        <v>35.5</v>
      </c>
      <c r="E79" s="1">
        <v>0</v>
      </c>
      <c r="F79" s="1">
        <v>0</v>
      </c>
      <c r="G79" s="2">
        <f t="shared" si="0"/>
        <v>16.83474</v>
      </c>
      <c r="H79" s="2">
        <f t="shared" si="1"/>
        <v>0.66999999999998749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144.83000000000001</v>
      </c>
      <c r="D81" s="1">
        <f>'PR-RAS'!E85</f>
        <v>35.5</v>
      </c>
      <c r="E81" s="1">
        <v>0</v>
      </c>
      <c r="F81" s="1">
        <v>0</v>
      </c>
      <c r="G81" s="2">
        <f t="shared" si="0"/>
        <v>17.266400000000001</v>
      </c>
      <c r="H81" s="2">
        <f t="shared" si="1"/>
        <v>0.66999999999998749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233.26</v>
      </c>
      <c r="D87" s="1">
        <f>'PR-RAS'!E91</f>
        <v>480.6</v>
      </c>
      <c r="E87" s="1">
        <v>0</v>
      </c>
      <c r="F87" s="1">
        <v>0</v>
      </c>
      <c r="G87" s="2">
        <f t="shared" si="0"/>
        <v>102.72355999999999</v>
      </c>
      <c r="H87" s="2">
        <f t="shared" si="1"/>
        <v>0.65999999999996817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233.26</v>
      </c>
      <c r="D89" s="1">
        <f>'PR-RAS'!E93</f>
        <v>480.6</v>
      </c>
      <c r="E89" s="1">
        <v>0</v>
      </c>
      <c r="F89" s="1">
        <v>0</v>
      </c>
      <c r="G89" s="2">
        <f t="shared" si="0"/>
        <v>105.11247999999999</v>
      </c>
      <c r="H89" s="2">
        <f t="shared" si="1"/>
        <v>0.65999999999996817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6980.08</v>
      </c>
      <c r="D102" s="1">
        <f>'PR-RAS'!E106</f>
        <v>3173.6</v>
      </c>
      <c r="E102" s="1">
        <v>0</v>
      </c>
      <c r="F102" s="1">
        <v>0</v>
      </c>
      <c r="G102" s="2">
        <f t="shared" si="0"/>
        <v>1346.05528</v>
      </c>
      <c r="H102" s="2">
        <f t="shared" si="1"/>
        <v>0.48000000000001819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6980.08</v>
      </c>
      <c r="D108" s="1">
        <f>'PR-RAS'!E112</f>
        <v>3173.6</v>
      </c>
      <c r="E108" s="1">
        <v>0</v>
      </c>
      <c r="F108" s="1">
        <v>0</v>
      </c>
      <c r="G108" s="2">
        <f t="shared" si="0"/>
        <v>1426.0189599999999</v>
      </c>
      <c r="H108" s="2">
        <f t="shared" si="1"/>
        <v>0.48000000000001819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6980.08</v>
      </c>
      <c r="D113" s="1">
        <f>'PR-RAS'!E117</f>
        <v>3173.6</v>
      </c>
      <c r="E113" s="1">
        <v>0</v>
      </c>
      <c r="F113" s="1">
        <v>0</v>
      </c>
      <c r="G113" s="2">
        <f t="shared" si="0"/>
        <v>1492.65536</v>
      </c>
      <c r="H113" s="2">
        <f t="shared" si="1"/>
        <v>0.48000000000001819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v>
      </c>
      <c r="D121" s="1">
        <f>'PR-RAS'!E125</f>
        <v>6299.26</v>
      </c>
      <c r="E121" s="1">
        <v>0</v>
      </c>
      <c r="F121" s="1">
        <v>0</v>
      </c>
      <c r="G121" s="2">
        <f t="shared" si="0"/>
        <v>1516.2624000000001</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v>
      </c>
      <c r="D122" s="1">
        <f>'PR-RAS'!E126</f>
        <v>6299.26</v>
      </c>
      <c r="E122" s="1">
        <v>0</v>
      </c>
      <c r="F122" s="1">
        <v>0</v>
      </c>
      <c r="G122" s="2">
        <f t="shared" si="0"/>
        <v>1528.8979200000001</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v>
      </c>
      <c r="D123" s="1">
        <f>'PR-RAS'!E127</f>
        <v>1692.6</v>
      </c>
      <c r="E123" s="1">
        <v>0</v>
      </c>
      <c r="F123" s="1">
        <v>0</v>
      </c>
      <c r="G123" s="2">
        <f t="shared" si="0"/>
        <v>417.50839999999999</v>
      </c>
      <c r="H123" s="2">
        <f t="shared" si="1"/>
        <v>0.40000000000009095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4606.66</v>
      </c>
      <c r="E124" s="1">
        <v>0</v>
      </c>
      <c r="F124" s="1">
        <v>0</v>
      </c>
      <c r="G124" s="2">
        <f t="shared" si="0"/>
        <v>1133.2383600000001</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55046.79</v>
      </c>
      <c r="D130" s="1">
        <f>'PR-RAS'!E134</f>
        <v>103581.08</v>
      </c>
      <c r="E130" s="1">
        <v>0</v>
      </c>
      <c r="F130" s="1">
        <v>0</v>
      </c>
      <c r="G130" s="2">
        <f t="shared" si="0"/>
        <v>33824.954550000002</v>
      </c>
      <c r="H130" s="2">
        <f t="shared" si="1"/>
        <v>0.29000000000087311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55046.79</v>
      </c>
      <c r="D131" s="1">
        <f>'PR-RAS'!E135</f>
        <v>103581.08</v>
      </c>
      <c r="E131" s="1">
        <v>0</v>
      </c>
      <c r="F131" s="1">
        <v>0</v>
      </c>
      <c r="G131" s="2">
        <f t="shared" si="0"/>
        <v>34087.163500000002</v>
      </c>
      <c r="H131" s="2">
        <f t="shared" si="1"/>
        <v>0.29000000000087311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55046.79</v>
      </c>
      <c r="D132" s="1">
        <f>'PR-RAS'!E136</f>
        <v>103581.08</v>
      </c>
      <c r="E132" s="1">
        <v>0</v>
      </c>
      <c r="F132" s="1">
        <v>0</v>
      </c>
      <c r="G132" s="2">
        <f t="shared" si="0"/>
        <v>34349.372450000003</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922214.7200000002</v>
      </c>
      <c r="D148" s="1">
        <f>'PR-RAS'!E152</f>
        <v>1092741.29</v>
      </c>
      <c r="E148" s="1">
        <v>0</v>
      </c>
      <c r="F148" s="1">
        <v>0</v>
      </c>
      <c r="G148" s="2">
        <f t="shared" si="0"/>
        <v>456831.50310000003</v>
      </c>
      <c r="H148" s="2">
        <f t="shared" si="1"/>
        <v>0.56999999983236194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806169.41000000015</v>
      </c>
      <c r="D149" s="1">
        <f>'PR-RAS'!E153</f>
        <v>904663.31</v>
      </c>
      <c r="E149" s="1">
        <v>0</v>
      </c>
      <c r="F149" s="1">
        <v>0</v>
      </c>
      <c r="G149" s="2">
        <f t="shared" si="0"/>
        <v>387093.41244000004</v>
      </c>
      <c r="H149" s="2">
        <f t="shared" si="1"/>
        <v>0.72000000020489097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673342.3</v>
      </c>
      <c r="D150" s="1">
        <f>'PR-RAS'!E154</f>
        <v>750194.37</v>
      </c>
      <c r="E150" s="1">
        <v>0</v>
      </c>
      <c r="F150" s="1">
        <v>0</v>
      </c>
      <c r="G150" s="2">
        <f t="shared" si="0"/>
        <v>323885.92495999997</v>
      </c>
      <c r="H150" s="2">
        <f t="shared" si="1"/>
        <v>0.67000000004190952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673342.3</v>
      </c>
      <c r="D151" s="1">
        <f>'PR-RAS'!E155</f>
        <v>750194.37</v>
      </c>
      <c r="E151" s="1">
        <v>0</v>
      </c>
      <c r="F151" s="1">
        <v>0</v>
      </c>
      <c r="G151" s="2">
        <f t="shared" si="0"/>
        <v>326059.65600000002</v>
      </c>
      <c r="H151" s="2">
        <f t="shared" si="1"/>
        <v>0.67000000004190952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25313.05</v>
      </c>
      <c r="D155" s="1">
        <f>'PR-RAS'!E159</f>
        <v>30931.56</v>
      </c>
      <c r="E155" s="1">
        <v>0</v>
      </c>
      <c r="F155" s="1">
        <v>0</v>
      </c>
      <c r="G155" s="2">
        <f t="shared" si="0"/>
        <v>13425.13018</v>
      </c>
      <c r="H155" s="2">
        <f t="shared" si="1"/>
        <v>0.48999999999796273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107514.06</v>
      </c>
      <c r="D156" s="1">
        <f>'PR-RAS'!E160</f>
        <v>123537.38</v>
      </c>
      <c r="E156" s="1">
        <v>0</v>
      </c>
      <c r="F156" s="1">
        <v>0</v>
      </c>
      <c r="G156" s="2">
        <f t="shared" si="0"/>
        <v>54961.267099999997</v>
      </c>
      <c r="H156" s="2">
        <f t="shared" si="1"/>
        <v>0.44000000000232831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107514.06</v>
      </c>
      <c r="D158" s="1">
        <f>'PR-RAS'!E162</f>
        <v>123537.38</v>
      </c>
      <c r="E158" s="1">
        <v>0</v>
      </c>
      <c r="F158" s="1">
        <v>0</v>
      </c>
      <c r="G158" s="2">
        <f t="shared" si="0"/>
        <v>55670.444739999999</v>
      </c>
      <c r="H158" s="2">
        <f t="shared" si="1"/>
        <v>0.44000000000232831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115646.51000000001</v>
      </c>
      <c r="D160" s="1">
        <f>'PR-RAS'!E164</f>
        <v>187531.25</v>
      </c>
      <c r="E160" s="1">
        <v>0</v>
      </c>
      <c r="F160" s="1">
        <v>0</v>
      </c>
      <c r="G160" s="2">
        <f t="shared" si="0"/>
        <v>78022.73259</v>
      </c>
      <c r="H160" s="2">
        <f t="shared" si="1"/>
        <v>0.73999999999068677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24345.010000000002</v>
      </c>
      <c r="D161" s="1">
        <f>'PR-RAS'!E165</f>
        <v>35010.86</v>
      </c>
      <c r="E161" s="1">
        <v>0</v>
      </c>
      <c r="F161" s="1">
        <v>0</v>
      </c>
      <c r="G161" s="2">
        <f t="shared" si="0"/>
        <v>15098.676800000001</v>
      </c>
      <c r="H161" s="2">
        <f t="shared" si="1"/>
        <v>0.15000000000145519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6703.57</v>
      </c>
      <c r="D162" s="1">
        <f>'PR-RAS'!E166</f>
        <v>7287.21</v>
      </c>
      <c r="E162" s="1">
        <v>0</v>
      </c>
      <c r="F162" s="1">
        <v>0</v>
      </c>
      <c r="G162" s="2">
        <f t="shared" si="0"/>
        <v>3425.7563899999996</v>
      </c>
      <c r="H162" s="2">
        <f t="shared" si="1"/>
        <v>0.64000000000032742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17067.54</v>
      </c>
      <c r="D163" s="1">
        <f>'PR-RAS'!E167</f>
        <v>24251.19</v>
      </c>
      <c r="E163" s="1">
        <v>0</v>
      </c>
      <c r="F163" s="1">
        <v>0</v>
      </c>
      <c r="G163" s="2">
        <f t="shared" si="0"/>
        <v>10622.32704</v>
      </c>
      <c r="H163" s="2">
        <f t="shared" si="1"/>
        <v>0.64999999999781721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573.9</v>
      </c>
      <c r="D164" s="1">
        <f>'PR-RAS'!E168</f>
        <v>3472.46</v>
      </c>
      <c r="E164" s="1">
        <v>0</v>
      </c>
      <c r="F164" s="1">
        <v>0</v>
      </c>
      <c r="G164" s="2">
        <f t="shared" si="0"/>
        <v>1225.5676599999999</v>
      </c>
      <c r="H164" s="2">
        <f t="shared" si="1"/>
        <v>0.56000000000005912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10746.32</v>
      </c>
      <c r="D166" s="1">
        <f>'PR-RAS'!E170</f>
        <v>42709.17</v>
      </c>
      <c r="E166" s="1">
        <v>0</v>
      </c>
      <c r="F166" s="1">
        <v>0</v>
      </c>
      <c r="G166" s="2">
        <f t="shared" si="0"/>
        <v>15867.168900000001</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4254.12</v>
      </c>
      <c r="D167" s="1">
        <f>'PR-RAS'!E171</f>
        <v>17608.560000000001</v>
      </c>
      <c r="E167" s="1">
        <v>0</v>
      </c>
      <c r="F167" s="1">
        <v>0</v>
      </c>
      <c r="G167" s="2">
        <f t="shared" si="0"/>
        <v>6552.225840000001</v>
      </c>
      <c r="H167" s="2">
        <f t="shared" si="1"/>
        <v>0.55999999999858119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2354.7800000000002</v>
      </c>
      <c r="D168" s="1">
        <f>'PR-RAS'!E172</f>
        <v>1899.65</v>
      </c>
      <c r="E168" s="1">
        <v>0</v>
      </c>
      <c r="F168" s="1">
        <v>0</v>
      </c>
      <c r="G168" s="2">
        <f t="shared" si="0"/>
        <v>1027.73136</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3147.53</v>
      </c>
      <c r="D169" s="1">
        <f>'PR-RAS'!E173</f>
        <v>18777.259999999998</v>
      </c>
      <c r="E169" s="1">
        <v>0</v>
      </c>
      <c r="F169" s="1">
        <v>0</v>
      </c>
      <c r="G169" s="2">
        <f t="shared" si="0"/>
        <v>6837.9443999999994</v>
      </c>
      <c r="H169" s="2">
        <f t="shared" si="1"/>
        <v>0.7299999999981992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302.66000000000003</v>
      </c>
      <c r="D170" s="1">
        <f>'PR-RAS'!E174</f>
        <v>3794.34</v>
      </c>
      <c r="E170" s="1">
        <v>0</v>
      </c>
      <c r="F170" s="1">
        <v>0</v>
      </c>
      <c r="G170" s="2">
        <f t="shared" si="0"/>
        <v>1333.6364600000002</v>
      </c>
      <c r="H170" s="2">
        <f t="shared" si="1"/>
        <v>0.68000000000012051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629.36</v>
      </c>
      <c r="E171" s="1">
        <v>0</v>
      </c>
      <c r="F171" s="1">
        <v>0</v>
      </c>
      <c r="G171" s="2">
        <f t="shared" si="0"/>
        <v>213.98240000000001</v>
      </c>
      <c r="H171" s="2">
        <f t="shared" si="1"/>
        <v>0.36000000000001364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687.23</v>
      </c>
      <c r="D173" s="1">
        <f>'PR-RAS'!E177</f>
        <v>0</v>
      </c>
      <c r="E173" s="1">
        <v>0</v>
      </c>
      <c r="F173" s="1">
        <v>0</v>
      </c>
      <c r="G173" s="2">
        <f t="shared" si="0"/>
        <v>118.20356</v>
      </c>
      <c r="H173" s="2">
        <f t="shared" si="1"/>
        <v>0.23000000000001819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73397.260000000009</v>
      </c>
      <c r="D174" s="1">
        <f>'PR-RAS'!E178</f>
        <v>62883.289999999994</v>
      </c>
      <c r="E174" s="1">
        <v>0</v>
      </c>
      <c r="F174" s="1">
        <v>0</v>
      </c>
      <c r="G174" s="2">
        <f t="shared" si="0"/>
        <v>34455.344319999997</v>
      </c>
      <c r="H174" s="2">
        <f t="shared" si="1"/>
        <v>0.55000000000291038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48691.55</v>
      </c>
      <c r="D175" s="1">
        <f>'PR-RAS'!E179</f>
        <v>42390.17</v>
      </c>
      <c r="E175" s="1">
        <v>0</v>
      </c>
      <c r="F175" s="1">
        <v>0</v>
      </c>
      <c r="G175" s="2">
        <f t="shared" si="0"/>
        <v>23224.10886</v>
      </c>
      <c r="H175" s="2">
        <f t="shared" si="1"/>
        <v>0.61999999999534339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457.5</v>
      </c>
      <c r="D176" s="1">
        <f>'PR-RAS'!E180</f>
        <v>3805.89</v>
      </c>
      <c r="E176" s="1">
        <v>0</v>
      </c>
      <c r="F176" s="1">
        <v>0</v>
      </c>
      <c r="G176" s="2">
        <f t="shared" si="0"/>
        <v>1412.1239999999998</v>
      </c>
      <c r="H176" s="2">
        <f t="shared" si="1"/>
        <v>0.61000000000012733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772.4</v>
      </c>
      <c r="D178" s="1">
        <f>'PR-RAS'!E182</f>
        <v>6389.18</v>
      </c>
      <c r="E178" s="1">
        <v>0</v>
      </c>
      <c r="F178" s="1">
        <v>0</v>
      </c>
      <c r="G178" s="2">
        <f t="shared" si="0"/>
        <v>2398.48452</v>
      </c>
      <c r="H178" s="2">
        <f t="shared" si="1"/>
        <v>0.5800000000002683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2579.86</v>
      </c>
      <c r="D179" s="1">
        <f>'PR-RAS'!E183</f>
        <v>2098.0300000000002</v>
      </c>
      <c r="E179" s="1">
        <v>0</v>
      </c>
      <c r="F179" s="1">
        <v>0</v>
      </c>
      <c r="G179" s="2">
        <f t="shared" si="0"/>
        <v>1206.11376</v>
      </c>
      <c r="H179" s="2">
        <f t="shared" si="1"/>
        <v>0.17000000000007276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15967.73</v>
      </c>
      <c r="D181" s="1">
        <f>'PR-RAS'!E185</f>
        <v>2433.42</v>
      </c>
      <c r="E181" s="1">
        <v>0</v>
      </c>
      <c r="F181" s="1">
        <v>0</v>
      </c>
      <c r="G181" s="2">
        <f t="shared" si="0"/>
        <v>3750.2225999999996</v>
      </c>
      <c r="H181" s="2">
        <f t="shared" si="1"/>
        <v>0.69000000000050932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2656.41</v>
      </c>
      <c r="D182" s="1">
        <f>'PR-RAS'!E186</f>
        <v>3385.94</v>
      </c>
      <c r="E182" s="1">
        <v>0</v>
      </c>
      <c r="F182" s="1">
        <v>0</v>
      </c>
      <c r="G182" s="2">
        <f t="shared" si="0"/>
        <v>1706.5204900000001</v>
      </c>
      <c r="H182" s="2">
        <f t="shared" si="1"/>
        <v>0.46999999999979991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2271.81</v>
      </c>
      <c r="D183" s="1">
        <f>'PR-RAS'!E187</f>
        <v>2380.66</v>
      </c>
      <c r="E183" s="1">
        <v>0</v>
      </c>
      <c r="F183" s="1">
        <v>0</v>
      </c>
      <c r="G183" s="2">
        <f t="shared" si="0"/>
        <v>1280.0296599999999</v>
      </c>
      <c r="H183" s="2">
        <f t="shared" si="1"/>
        <v>0.53000000000020009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7157.92</v>
      </c>
      <c r="D190" s="1">
        <f>'PR-RAS'!E194</f>
        <v>46927.93</v>
      </c>
      <c r="E190" s="1">
        <v>0</v>
      </c>
      <c r="F190" s="1">
        <v>0</v>
      </c>
      <c r="G190" s="2">
        <f t="shared" si="0"/>
        <v>19091.60442</v>
      </c>
      <c r="H190" s="2">
        <f t="shared" si="1"/>
        <v>0.1499999999996362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821.67</v>
      </c>
      <c r="D192" s="1">
        <f>'PR-RAS'!E196</f>
        <v>6584.56</v>
      </c>
      <c r="E192" s="1">
        <v>0</v>
      </c>
      <c r="F192" s="1">
        <v>0</v>
      </c>
      <c r="G192" s="2">
        <f t="shared" si="0"/>
        <v>2672.24089</v>
      </c>
      <c r="H192" s="2">
        <f t="shared" si="1"/>
        <v>0.76999999999964075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2509</v>
      </c>
      <c r="D193" s="1">
        <f>'PR-RAS'!E197</f>
        <v>0</v>
      </c>
      <c r="E193" s="1">
        <v>0</v>
      </c>
      <c r="F193" s="1">
        <v>0</v>
      </c>
      <c r="G193" s="2">
        <f t="shared" si="0"/>
        <v>481.72800000000001</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60</v>
      </c>
      <c r="D194" s="1">
        <f>'PR-RAS'!E198</f>
        <v>115</v>
      </c>
      <c r="E194" s="1">
        <v>0</v>
      </c>
      <c r="F194" s="1">
        <v>0</v>
      </c>
      <c r="G194" s="2">
        <f t="shared" si="0"/>
        <v>55.97</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67.73</v>
      </c>
      <c r="D195" s="1">
        <f>'PR-RAS'!E199</f>
        <v>0</v>
      </c>
      <c r="E195" s="1">
        <v>0</v>
      </c>
      <c r="F195" s="1">
        <v>0</v>
      </c>
      <c r="G195" s="2">
        <f t="shared" si="0"/>
        <v>13.139620000000001</v>
      </c>
      <c r="H195" s="2">
        <f t="shared" si="1"/>
        <v>0.26999999999999602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3699.52</v>
      </c>
      <c r="D197" s="1">
        <f>'PR-RAS'!E201</f>
        <v>40228.370000000003</v>
      </c>
      <c r="E197" s="1">
        <v>0</v>
      </c>
      <c r="F197" s="1">
        <v>0</v>
      </c>
      <c r="G197" s="2">
        <f t="shared" si="0"/>
        <v>16494.626960000001</v>
      </c>
      <c r="H197" s="2">
        <f t="shared" si="1"/>
        <v>0.85000000000263753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398.8</v>
      </c>
      <c r="D198" s="1">
        <f>'PR-RAS'!E202</f>
        <v>546.73</v>
      </c>
      <c r="E198" s="1">
        <v>0</v>
      </c>
      <c r="F198" s="1">
        <v>0</v>
      </c>
      <c r="G198" s="2">
        <f t="shared" si="0"/>
        <v>293.97522000000004</v>
      </c>
      <c r="H198" s="2">
        <f t="shared" si="1"/>
        <v>0.46999999999997044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398.8</v>
      </c>
      <c r="D212" s="1">
        <f>'PR-RAS'!E216</f>
        <v>546.73</v>
      </c>
      <c r="E212" s="1">
        <v>0</v>
      </c>
      <c r="F212" s="1">
        <v>0</v>
      </c>
      <c r="G212" s="2">
        <f t="shared" si="0"/>
        <v>314.86685999999997</v>
      </c>
      <c r="H212" s="2">
        <f t="shared" si="1"/>
        <v>0.46999999999997044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398.8</v>
      </c>
      <c r="D213" s="1">
        <f>'PR-RAS'!E217</f>
        <v>546.73</v>
      </c>
      <c r="E213" s="1">
        <v>0</v>
      </c>
      <c r="F213" s="1">
        <v>0</v>
      </c>
      <c r="G213" s="2">
        <f t="shared" si="0"/>
        <v>316.35911999999996</v>
      </c>
      <c r="H213" s="2">
        <f t="shared" si="1"/>
        <v>0.46999999999997044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922214.7200000002</v>
      </c>
      <c r="D295" s="1">
        <f>'PR-RAS'!E299</f>
        <v>1092741.29</v>
      </c>
      <c r="E295" s="1">
        <v>0</v>
      </c>
      <c r="F295" s="1">
        <v>0</v>
      </c>
      <c r="G295" s="2">
        <f t="shared" si="12"/>
        <v>913663.00620000006</v>
      </c>
      <c r="H295" s="2">
        <f t="shared" si="13"/>
        <v>0.56999999983236194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2587.2199999999721</v>
      </c>
      <c r="E296" s="1">
        <v>0</v>
      </c>
      <c r="F296" s="1">
        <v>0</v>
      </c>
      <c r="G296" s="2">
        <f t="shared" si="12"/>
        <v>1526.4597999999835</v>
      </c>
      <c r="H296" s="2">
        <f t="shared" si="13"/>
        <v>0.21999999997206032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28691.380000000237</v>
      </c>
      <c r="D297" s="1">
        <f>'PR-RAS'!E301</f>
        <v>0</v>
      </c>
      <c r="E297" s="1">
        <v>0</v>
      </c>
      <c r="F297" s="1">
        <v>0</v>
      </c>
      <c r="G297" s="2">
        <f t="shared" si="12"/>
        <v>8492.6484800000708</v>
      </c>
      <c r="H297" s="2">
        <f t="shared" si="13"/>
        <v>0.38000000023748726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121872.58</v>
      </c>
      <c r="D298" s="1">
        <f>'PR-RAS'!E302</f>
        <v>121872.58</v>
      </c>
      <c r="E298" s="1">
        <v>0</v>
      </c>
      <c r="F298" s="1">
        <v>0</v>
      </c>
      <c r="G298" s="2">
        <f t="shared" si="12"/>
        <v>108588.46878</v>
      </c>
      <c r="H298" s="2">
        <f t="shared" si="13"/>
        <v>0.83999999999650754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36.86</v>
      </c>
      <c r="D300" s="1">
        <f>'PR-RAS'!E304</f>
        <v>217.14</v>
      </c>
      <c r="E300" s="1">
        <v>0</v>
      </c>
      <c r="F300" s="1">
        <v>0</v>
      </c>
      <c r="G300" s="2">
        <f t="shared" si="12"/>
        <v>140.87085999999999</v>
      </c>
      <c r="H300" s="2">
        <f t="shared" si="13"/>
        <v>0.27999999999998693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254</v>
      </c>
      <c r="E301" s="1">
        <v>0</v>
      </c>
      <c r="F301" s="1">
        <v>0</v>
      </c>
      <c r="G301" s="2">
        <f t="shared" si="12"/>
        <v>152.4</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655.27</v>
      </c>
      <c r="D355" s="1">
        <f>'PR-RAS'!E360</f>
        <v>5986.42</v>
      </c>
      <c r="E355" s="1">
        <v>0</v>
      </c>
      <c r="F355" s="1">
        <v>0</v>
      </c>
      <c r="G355" s="2">
        <f t="shared" si="12"/>
        <v>4470.3509400000003</v>
      </c>
      <c r="H355" s="2">
        <f t="shared" si="13"/>
        <v>0.69000000000005457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655.27</v>
      </c>
      <c r="D368" s="1">
        <f>'PR-RAS'!E373</f>
        <v>5986.42</v>
      </c>
      <c r="E368" s="1">
        <v>0</v>
      </c>
      <c r="F368" s="1">
        <v>0</v>
      </c>
      <c r="G368" s="2">
        <f t="shared" si="12"/>
        <v>4634.5163700000003</v>
      </c>
      <c r="H368" s="2">
        <f t="shared" si="13"/>
        <v>0.69000000000005457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4433.29</v>
      </c>
      <c r="E374" s="1">
        <v>0</v>
      </c>
      <c r="F374" s="1">
        <v>0</v>
      </c>
      <c r="G374" s="2">
        <f t="shared" si="12"/>
        <v>3307.23434</v>
      </c>
      <c r="H374" s="2">
        <f t="shared" si="13"/>
        <v>0.28999999999996362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4433.29</v>
      </c>
      <c r="E375" s="1">
        <v>0</v>
      </c>
      <c r="F375" s="1">
        <v>0</v>
      </c>
      <c r="G375" s="2">
        <f t="shared" si="12"/>
        <v>3316.1009199999999</v>
      </c>
      <c r="H375" s="2">
        <f t="shared" si="13"/>
        <v>0.28999999999996362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655.27</v>
      </c>
      <c r="D388" s="1">
        <f>'PR-RAS'!E393</f>
        <v>0</v>
      </c>
      <c r="E388" s="1">
        <v>0</v>
      </c>
      <c r="F388" s="1">
        <v>0</v>
      </c>
      <c r="G388" s="2">
        <f t="shared" si="12"/>
        <v>253.58949000000001</v>
      </c>
      <c r="H388" s="2">
        <f t="shared" si="13"/>
        <v>0.26999999999998181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655.27</v>
      </c>
      <c r="D389" s="1">
        <f>'PR-RAS'!E394</f>
        <v>0</v>
      </c>
      <c r="E389" s="1">
        <v>0</v>
      </c>
      <c r="F389" s="1">
        <v>0</v>
      </c>
      <c r="G389" s="2">
        <f t="shared" si="12"/>
        <v>254.24476000000001</v>
      </c>
      <c r="H389" s="2">
        <f t="shared" si="13"/>
        <v>0.26999999999998181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1553.13</v>
      </c>
      <c r="E396" s="1">
        <v>0</v>
      </c>
      <c r="F396" s="1">
        <v>0</v>
      </c>
      <c r="G396" s="2">
        <f t="shared" si="12"/>
        <v>1226.9727</v>
      </c>
      <c r="H396" s="2">
        <f t="shared" si="13"/>
        <v>0.13000000000010914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1553.13</v>
      </c>
      <c r="E398" s="1">
        <v>0</v>
      </c>
      <c r="F398" s="1">
        <v>0</v>
      </c>
      <c r="G398" s="2">
        <f t="shared" si="12"/>
        <v>1233.1852200000001</v>
      </c>
      <c r="H398" s="2">
        <f t="shared" si="13"/>
        <v>0.13000000000010914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655.27</v>
      </c>
      <c r="D413" s="1">
        <f>'PR-RAS'!E418</f>
        <v>5986.42</v>
      </c>
      <c r="E413" s="1">
        <v>0</v>
      </c>
      <c r="F413" s="1">
        <v>0</v>
      </c>
      <c r="G413" s="2">
        <f t="shared" si="12"/>
        <v>5202.7813200000001</v>
      </c>
      <c r="H413" s="2">
        <f t="shared" si="13"/>
        <v>0.69000000000005457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151902.76</v>
      </c>
      <c r="D415" s="1">
        <f>'PR-RAS'!E420</f>
        <v>151902.76</v>
      </c>
      <c r="E415" s="1">
        <v>0</v>
      </c>
      <c r="F415" s="1">
        <v>0</v>
      </c>
      <c r="G415" s="2">
        <f t="shared" si="12"/>
        <v>188663.22792</v>
      </c>
      <c r="H415" s="2">
        <f t="shared" si="13"/>
        <v>0.47999999998137355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893523.34</v>
      </c>
      <c r="D417" s="1">
        <f>'PR-RAS'!E422</f>
        <v>1095328.51</v>
      </c>
      <c r="E417" s="1">
        <v>0</v>
      </c>
      <c r="F417" s="1">
        <v>0</v>
      </c>
      <c r="G417" s="2">
        <f t="shared" si="12"/>
        <v>1283019.0297599998</v>
      </c>
      <c r="H417" s="2">
        <f t="shared" si="13"/>
        <v>0.82999999995809048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922869.99000000022</v>
      </c>
      <c r="D418" s="1">
        <f>'PR-RAS'!E423</f>
        <v>1098727.71</v>
      </c>
      <c r="E418" s="1">
        <v>0</v>
      </c>
      <c r="F418" s="1">
        <v>0</v>
      </c>
      <c r="G418" s="2">
        <f t="shared" si="12"/>
        <v>1301175.69597</v>
      </c>
      <c r="H418" s="2">
        <f t="shared" si="13"/>
        <v>0.29999999981373549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29346.650000000256</v>
      </c>
      <c r="D420" s="1">
        <f>'PR-RAS'!E425</f>
        <v>3399.1999999999534</v>
      </c>
      <c r="E420" s="1">
        <v>0</v>
      </c>
      <c r="F420" s="1">
        <v>0</v>
      </c>
      <c r="G420" s="2">
        <f t="shared" si="12"/>
        <v>15144.775950000068</v>
      </c>
      <c r="H420" s="2">
        <f t="shared" si="13"/>
        <v>0.54999999969732016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30030.180000000008</v>
      </c>
      <c r="D422" s="1">
        <f>'PR-RAS'!E427</f>
        <v>30030.180000000008</v>
      </c>
      <c r="E422" s="1">
        <v>0</v>
      </c>
      <c r="F422" s="1">
        <v>0</v>
      </c>
      <c r="G422" s="2">
        <f t="shared" si="12"/>
        <v>37928.117340000012</v>
      </c>
      <c r="H422" s="2">
        <f t="shared" si="13"/>
        <v>0.36000000001513399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36.86</v>
      </c>
      <c r="D423" s="1">
        <f>'PR-RAS'!E428</f>
        <v>217.14</v>
      </c>
      <c r="E423" s="1">
        <v>0</v>
      </c>
      <c r="F423" s="1">
        <v>0</v>
      </c>
      <c r="G423" s="2">
        <f t="shared" si="12"/>
        <v>198.82107999999999</v>
      </c>
      <c r="H423" s="2">
        <f t="shared" si="13"/>
        <v>0.27999999999998693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893523.34</v>
      </c>
      <c r="D637" s="1">
        <f>'PR-RAS'!E643</f>
        <v>1095328.51</v>
      </c>
      <c r="E637" s="1">
        <v>0</v>
      </c>
      <c r="F637" s="1">
        <v>0</v>
      </c>
      <c r="G637" s="2">
        <f t="shared" si="14"/>
        <v>1961538.70896</v>
      </c>
      <c r="H637" s="2">
        <f t="shared" si="15"/>
        <v>0.82999999995809048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922869.99000000022</v>
      </c>
      <c r="D638" s="1">
        <f>'PR-RAS'!E644</f>
        <v>1098727.71</v>
      </c>
      <c r="E638" s="1">
        <v>0</v>
      </c>
      <c r="F638" s="1">
        <v>0</v>
      </c>
      <c r="G638" s="2">
        <f t="shared" si="14"/>
        <v>1987647.2861700002</v>
      </c>
      <c r="H638" s="2">
        <f t="shared" si="15"/>
        <v>0.29999999981373549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29346.650000000256</v>
      </c>
      <c r="D640" s="1">
        <f>'PR-RAS'!E646</f>
        <v>3399.1999999999534</v>
      </c>
      <c r="E640" s="1">
        <v>0</v>
      </c>
      <c r="F640" s="1">
        <v>0</v>
      </c>
      <c r="G640" s="2">
        <f t="shared" si="14"/>
        <v>23096.686950000105</v>
      </c>
      <c r="H640" s="2">
        <f t="shared" si="15"/>
        <v>0.54999999969732016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30030.180000000008</v>
      </c>
      <c r="D642" s="1">
        <f>'PR-RAS'!E648</f>
        <v>30030.180000000008</v>
      </c>
      <c r="E642" s="1">
        <v>0</v>
      </c>
      <c r="F642" s="1">
        <v>0</v>
      </c>
      <c r="G642" s="2">
        <f t="shared" si="14"/>
        <v>57748.036140000018</v>
      </c>
      <c r="H642" s="2">
        <f t="shared" si="15"/>
        <v>0.36000000001513399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59376.830000000264</v>
      </c>
      <c r="D644" s="1">
        <f>'PR-RAS'!E650</f>
        <v>33429.379999999961</v>
      </c>
      <c r="E644" s="1">
        <v>0</v>
      </c>
      <c r="F644" s="1">
        <v>0</v>
      </c>
      <c r="G644" s="2">
        <f t="shared" si="14"/>
        <v>81169.484370000122</v>
      </c>
      <c r="H644" s="2">
        <f t="shared" si="15"/>
        <v>0.54999999969732016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288968.28999999998</v>
      </c>
      <c r="D646" s="1">
        <f>'PR-RAS'!E653</f>
        <v>235289.86</v>
      </c>
      <c r="E646" s="1">
        <v>0</v>
      </c>
      <c r="F646" s="1">
        <v>0</v>
      </c>
      <c r="G646" s="2">
        <f t="shared" si="14"/>
        <v>489908.46645000001</v>
      </c>
      <c r="H646" s="2">
        <f t="shared" si="15"/>
        <v>0.42999999999301508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96935.11</v>
      </c>
      <c r="D647" s="1">
        <f>'PR-RAS'!E654</f>
        <v>1246276.31</v>
      </c>
      <c r="E647" s="1">
        <v>0</v>
      </c>
      <c r="F647" s="1">
        <v>0</v>
      </c>
      <c r="G647" s="2">
        <f t="shared" si="14"/>
        <v>1672809.0735800001</v>
      </c>
      <c r="H647" s="2">
        <f t="shared" si="15"/>
        <v>0.42000000005646143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200891.37</v>
      </c>
      <c r="D648" s="1">
        <f>'PR-RAS'!E655</f>
        <v>1248065.8600000001</v>
      </c>
      <c r="E648" s="1">
        <v>0</v>
      </c>
      <c r="F648" s="1">
        <v>0</v>
      </c>
      <c r="G648" s="2">
        <f t="shared" si="14"/>
        <v>1744973.9392300004</v>
      </c>
      <c r="H648" s="2">
        <f t="shared" si="15"/>
        <v>0.5099999998928979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185012.02999999997</v>
      </c>
      <c r="D649" s="1">
        <f>'PR-RAS'!E656</f>
        <v>233500.30999999982</v>
      </c>
      <c r="E649" s="1">
        <v>0</v>
      </c>
      <c r="F649" s="1">
        <v>0</v>
      </c>
      <c r="G649" s="2">
        <f t="shared" si="14"/>
        <v>422504.19719999982</v>
      </c>
      <c r="H649" s="2">
        <f t="shared" si="15"/>
        <v>0.33999999979278073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v>
      </c>
      <c r="D651" s="1">
        <f>'PR-RAS'!E658</f>
        <v>62</v>
      </c>
      <c r="E651" s="1">
        <v>0</v>
      </c>
      <c r="F651" s="1">
        <v>0</v>
      </c>
      <c r="G651" s="2">
        <f t="shared" si="14"/>
        <v>119.60000000000001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60</v>
      </c>
      <c r="D653" s="1">
        <f>'PR-RAS'!E660</f>
        <v>62</v>
      </c>
      <c r="E653" s="1">
        <v>0</v>
      </c>
      <c r="F653" s="1">
        <v>0</v>
      </c>
      <c r="G653" s="2">
        <f t="shared" si="14"/>
        <v>119.968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199.65</v>
      </c>
      <c r="D663" s="1">
        <f>'PR-RAS'!E670</f>
        <v>0</v>
      </c>
      <c r="E663" s="1">
        <v>0</v>
      </c>
      <c r="F663" s="1">
        <v>0</v>
      </c>
      <c r="G663" s="2">
        <f t="shared" si="14"/>
        <v>132.16830000000002</v>
      </c>
      <c r="H663" s="2">
        <f t="shared" si="15"/>
        <v>0.34999999999999432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640</v>
      </c>
      <c r="D672" s="1">
        <f>'PR-RAS'!E679</f>
        <v>0</v>
      </c>
      <c r="E672" s="1">
        <v>0</v>
      </c>
      <c r="F672" s="1">
        <v>0</v>
      </c>
      <c r="G672" s="2">
        <f t="shared" si="14"/>
        <v>429.44000000000005</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830241.73</v>
      </c>
      <c r="D676" s="1">
        <f>'PR-RAS'!E683</f>
        <v>918754.47</v>
      </c>
      <c r="E676" s="1">
        <v>0</v>
      </c>
      <c r="F676" s="1">
        <v>0</v>
      </c>
      <c r="G676" s="2">
        <f t="shared" si="14"/>
        <v>1800731.7022500001</v>
      </c>
      <c r="H676" s="2">
        <f t="shared" si="15"/>
        <v>0.73999999999068677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63004</v>
      </c>
      <c r="E696" s="1">
        <v>0</v>
      </c>
      <c r="F696" s="1">
        <v>0</v>
      </c>
      <c r="G696" s="2">
        <f t="shared" si="14"/>
        <v>87575.56</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300</v>
      </c>
      <c r="D717" s="1">
        <f>'PR-RAS'!E724</f>
        <v>0</v>
      </c>
      <c r="E717" s="1">
        <v>0</v>
      </c>
      <c r="F717" s="1">
        <v>0</v>
      </c>
      <c r="G717" s="2">
        <f t="shared" si="14"/>
        <v>214.79999999999998</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3972.96</v>
      </c>
      <c r="D726" s="1">
        <f>'PR-RAS'!E733</f>
        <v>0</v>
      </c>
      <c r="E726" s="1">
        <v>0</v>
      </c>
      <c r="F726" s="1">
        <v>0</v>
      </c>
      <c r="G726" s="2">
        <f t="shared" si="14"/>
        <v>2880.3959999999997</v>
      </c>
      <c r="H726" s="2">
        <f t="shared" si="15"/>
        <v>3.999999999996362E-2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17067.54</v>
      </c>
      <c r="D727" s="1">
        <f>'PR-RAS'!E734</f>
        <v>24251.19</v>
      </c>
      <c r="E727" s="1">
        <v>0</v>
      </c>
      <c r="F727" s="1">
        <v>0</v>
      </c>
      <c r="G727" s="2">
        <f t="shared" si="14"/>
        <v>47603.761919999997</v>
      </c>
      <c r="H727" s="2">
        <f t="shared" si="15"/>
        <v>0.64999999999781721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7337.65</v>
      </c>
      <c r="D731" s="1">
        <f>'PR-RAS'!E738</f>
        <v>2433.42</v>
      </c>
      <c r="E731" s="1">
        <v>0</v>
      </c>
      <c r="F731" s="1">
        <v>0</v>
      </c>
      <c r="G731" s="2">
        <f t="shared" si="14"/>
        <v>8909.2776999999987</v>
      </c>
      <c r="H731" s="2">
        <f t="shared" si="15"/>
        <v>0.77000000000043656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8630.08</v>
      </c>
      <c r="D732" s="1">
        <f>'PR-RAS'!E739</f>
        <v>0</v>
      </c>
      <c r="E732" s="1">
        <v>0</v>
      </c>
      <c r="F732" s="1">
        <v>0</v>
      </c>
      <c r="G732" s="2">
        <f t="shared" si="14"/>
        <v>6308.5884799999994</v>
      </c>
      <c r="H732" s="2">
        <f t="shared" si="15"/>
        <v>7.999999999992724E-2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4503.4399999999996</v>
      </c>
      <c r="D1582" s="6"/>
      <c r="E1582" s="6">
        <v>0</v>
      </c>
      <c r="F1582" s="6">
        <v>0</v>
      </c>
      <c r="G1582" s="7">
        <f t="shared" ref="G1582:G1686" si="70">B1582/1000*C1582</f>
        <v>4.5034399999999994</v>
      </c>
      <c r="H1582" s="7">
        <f t="shared" ref="H1582:H1686" si="71">ABS(C1582-ROUND(C1582,0))</f>
        <v>0.43999999999959982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1099793.8999999999</v>
      </c>
      <c r="D1583" s="1">
        <v>0</v>
      </c>
      <c r="E1583" s="1">
        <v>0</v>
      </c>
      <c r="F1583" s="1">
        <v>0</v>
      </c>
      <c r="G1583" s="2">
        <f t="shared" si="70"/>
        <v>2199.5877999999998</v>
      </c>
      <c r="H1583" s="2">
        <f t="shared" si="71"/>
        <v>0.10000000009313226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1093807.48</v>
      </c>
      <c r="D1585" s="1">
        <v>0</v>
      </c>
      <c r="E1585" s="1">
        <v>0</v>
      </c>
      <c r="F1585" s="1">
        <v>0</v>
      </c>
      <c r="G1585" s="2">
        <f t="shared" si="70"/>
        <v>4375.2299199999998</v>
      </c>
      <c r="H1585" s="2">
        <f t="shared" si="71"/>
        <v>0.47999999998137355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907269.58</v>
      </c>
      <c r="D1586" s="1">
        <v>0</v>
      </c>
      <c r="E1586" s="1">
        <v>0</v>
      </c>
      <c r="F1586" s="1">
        <v>0</v>
      </c>
      <c r="G1586" s="2">
        <f t="shared" si="70"/>
        <v>4536.3478999999998</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184805</v>
      </c>
      <c r="D1587" s="1">
        <v>0</v>
      </c>
      <c r="E1587" s="1">
        <v>0</v>
      </c>
      <c r="F1587" s="1">
        <v>0</v>
      </c>
      <c r="G1587" s="2">
        <f t="shared" si="70"/>
        <v>1108.83</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546.73</v>
      </c>
      <c r="D1588" s="1">
        <v>0</v>
      </c>
      <c r="E1588" s="1">
        <v>0</v>
      </c>
      <c r="F1588" s="1">
        <v>0</v>
      </c>
      <c r="G1588" s="2">
        <f t="shared" si="70"/>
        <v>3.8271100000000002</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1186.17</v>
      </c>
      <c r="D1593" s="1">
        <v>0</v>
      </c>
      <c r="E1593" s="1">
        <v>0</v>
      </c>
      <c r="F1593" s="1">
        <v>0</v>
      </c>
      <c r="G1593" s="2">
        <f t="shared" si="70"/>
        <v>14.234040000000002</v>
      </c>
      <c r="H1593" s="2">
        <f t="shared" si="71"/>
        <v>0.17000000000007276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5986.42</v>
      </c>
      <c r="D1594" s="1">
        <v>0</v>
      </c>
      <c r="E1594" s="1">
        <v>0</v>
      </c>
      <c r="F1594" s="1">
        <v>0</v>
      </c>
      <c r="G1594" s="2">
        <f t="shared" si="70"/>
        <v>77.823459999999997</v>
      </c>
      <c r="H1594" s="2">
        <f t="shared" si="71"/>
        <v>0.42000000000007276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1098692.2499999998</v>
      </c>
      <c r="D1602" s="1">
        <v>0</v>
      </c>
      <c r="E1602" s="1">
        <v>0</v>
      </c>
      <c r="F1602" s="1">
        <v>0</v>
      </c>
      <c r="G1602" s="2">
        <f t="shared" si="70"/>
        <v>23072.537249999998</v>
      </c>
      <c r="H1602" s="2">
        <f t="shared" si="71"/>
        <v>0.24999999976716936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1092705.8299999998</v>
      </c>
      <c r="D1604" s="1">
        <v>0</v>
      </c>
      <c r="E1604" s="1">
        <v>0</v>
      </c>
      <c r="F1604" s="1">
        <v>0</v>
      </c>
      <c r="G1604" s="2">
        <f t="shared" si="70"/>
        <v>25132.234089999994</v>
      </c>
      <c r="H1604" s="2">
        <f t="shared" si="71"/>
        <v>0.17000000015832484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907269.58</v>
      </c>
      <c r="D1605" s="1">
        <v>0</v>
      </c>
      <c r="E1605" s="1">
        <v>0</v>
      </c>
      <c r="F1605" s="1">
        <v>0</v>
      </c>
      <c r="G1605" s="2">
        <f t="shared" si="70"/>
        <v>21774.46992</v>
      </c>
      <c r="H1605" s="2">
        <f t="shared" si="71"/>
        <v>0.42000000004190952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183703.35</v>
      </c>
      <c r="D1606" s="1">
        <v>0</v>
      </c>
      <c r="E1606" s="1">
        <v>0</v>
      </c>
      <c r="F1606" s="1">
        <v>0</v>
      </c>
      <c r="G1606" s="2">
        <f t="shared" si="70"/>
        <v>4592.5837500000007</v>
      </c>
      <c r="H1606" s="2">
        <f t="shared" si="71"/>
        <v>0.35000000000582077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546.73</v>
      </c>
      <c r="D1607" s="1">
        <v>0</v>
      </c>
      <c r="E1607" s="1">
        <v>0</v>
      </c>
      <c r="F1607" s="1">
        <v>0</v>
      </c>
      <c r="G1607" s="2">
        <f t="shared" si="70"/>
        <v>14.214980000000001</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1186.17</v>
      </c>
      <c r="D1612" s="1">
        <v>0</v>
      </c>
      <c r="E1612" s="1">
        <v>0</v>
      </c>
      <c r="F1612" s="1">
        <v>0</v>
      </c>
      <c r="G1612" s="2">
        <f t="shared" si="70"/>
        <v>36.771270000000001</v>
      </c>
      <c r="H1612" s="2">
        <f t="shared" si="71"/>
        <v>0.17000000000007276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5986.42</v>
      </c>
      <c r="D1613" s="1">
        <v>0</v>
      </c>
      <c r="E1613" s="1">
        <v>0</v>
      </c>
      <c r="F1613" s="1">
        <v>0</v>
      </c>
      <c r="G1613" s="2">
        <f t="shared" si="70"/>
        <v>191.56544</v>
      </c>
      <c r="H1613" s="2">
        <f t="shared" si="71"/>
        <v>0.42000000000007276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5605.0900000000838</v>
      </c>
      <c r="D1621" s="1">
        <v>0</v>
      </c>
      <c r="E1621" s="1">
        <v>0</v>
      </c>
      <c r="F1621" s="1">
        <v>0</v>
      </c>
      <c r="G1621" s="2">
        <f t="shared" si="70"/>
        <v>224.20360000000335</v>
      </c>
      <c r="H1621" s="2">
        <f t="shared" si="71"/>
        <v>9.0000000083819032E-2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5605.09</v>
      </c>
      <c r="D1622" s="1">
        <v>0</v>
      </c>
      <c r="E1622" s="1">
        <v>0</v>
      </c>
      <c r="F1622" s="1">
        <v>0</v>
      </c>
      <c r="G1622" s="2">
        <f t="shared" si="70"/>
        <v>229.80869000000001</v>
      </c>
      <c r="H1622" s="2">
        <f t="shared" si="71"/>
        <v>9.0000000000145519E-2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5605.09</v>
      </c>
      <c r="D1628" s="1">
        <v>0</v>
      </c>
      <c r="E1628" s="1">
        <v>0</v>
      </c>
      <c r="F1628" s="1">
        <v>0</v>
      </c>
      <c r="G1628" s="2">
        <f t="shared" si="70"/>
        <v>263.43923000000001</v>
      </c>
      <c r="H1628" s="2">
        <f t="shared" si="71"/>
        <v>9.0000000000145519E-2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5605.09</v>
      </c>
      <c r="D1634" s="1">
        <v>0</v>
      </c>
      <c r="E1634" s="1">
        <v>0</v>
      </c>
      <c r="F1634" s="1">
        <v>0</v>
      </c>
      <c r="G1634" s="2">
        <f t="shared" si="70"/>
        <v>297.06977000000001</v>
      </c>
      <c r="H1634" s="2">
        <f t="shared" si="71"/>
        <v>9.0000000000145519E-2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5455.39</v>
      </c>
      <c r="D1635" s="1">
        <v>0</v>
      </c>
      <c r="E1635" s="1">
        <v>0</v>
      </c>
      <c r="F1635" s="1">
        <v>0</v>
      </c>
      <c r="G1635" s="2">
        <f t="shared" si="70"/>
        <v>294.59106000000003</v>
      </c>
      <c r="H1635" s="2">
        <f t="shared" si="71"/>
        <v>0.39000000000032742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149.69999999999999</v>
      </c>
      <c r="D1636" s="1">
        <v>0</v>
      </c>
      <c r="E1636" s="1">
        <v>0</v>
      </c>
      <c r="F1636" s="1">
        <v>0</v>
      </c>
      <c r="G1636" s="2">
        <f t="shared" si="70"/>
        <v>8.2334999999999994</v>
      </c>
      <c r="H1636" s="2">
        <f t="shared" si="71"/>
        <v>0.30000000000001137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19343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893523.34</v>
      </c>
      <c r="I16" s="298">
        <f>'PR-RAS'!E6</f>
        <v>1095328.51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922214.7200000002</v>
      </c>
      <c r="I17" s="298">
        <f>'PR-RAS'!E152</f>
        <v>1092741.29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59376.830000000264</v>
      </c>
      <c r="I19" s="298">
        <f>'PR-RAS'!E650</f>
        <v>33429.379999999961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4503.4399999999996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5605.0900000000838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5605.09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I297" sqref="I29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893523.34</v>
      </c>
      <c r="E6" s="59">
        <f>E7+E43+E49+E82+E106+E125+E134+E140</f>
        <v>1095328.51</v>
      </c>
      <c r="F6" s="44">
        <f t="shared" ref="F6:F132" si="0">IF(D6&lt;&gt;0,IF(E6/D6&gt;=100,"&gt;&gt;100",E6/D6*100),"-")</f>
        <v>122.58532720589035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831081.38</v>
      </c>
      <c r="E49" s="59">
        <f>E50+E53+E58+E61+E64+E68+E71+E74+E77</f>
        <v>981758.47</v>
      </c>
      <c r="F49" s="44">
        <f t="shared" si="0"/>
        <v>118.13024495868262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199.65</v>
      </c>
      <c r="E58" s="59">
        <f t="shared" si="9"/>
        <v>0</v>
      </c>
      <c r="F58" s="44">
        <f t="shared" si="0"/>
        <v>0</v>
      </c>
    </row>
    <row r="59" spans="1:6" ht="24" x14ac:dyDescent="0.2">
      <c r="A59" s="62">
        <v>6331</v>
      </c>
      <c r="B59" s="64" t="s">
        <v>169</v>
      </c>
      <c r="C59" s="267" t="s">
        <v>170</v>
      </c>
      <c r="D59" s="193">
        <v>199.65</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640</v>
      </c>
      <c r="E61" s="59">
        <f t="shared" si="10"/>
        <v>0</v>
      </c>
      <c r="F61" s="44">
        <f t="shared" si="0"/>
        <v>0</v>
      </c>
    </row>
    <row r="62" spans="1:6" ht="12.75" customHeight="1" x14ac:dyDescent="0.2">
      <c r="A62" s="62">
        <v>6341</v>
      </c>
      <c r="B62" s="64" t="s">
        <v>175</v>
      </c>
      <c r="C62" s="267" t="s">
        <v>176</v>
      </c>
      <c r="D62" s="193">
        <v>640</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830241.73</v>
      </c>
      <c r="E68" s="59">
        <f t="shared" si="11"/>
        <v>918754.47</v>
      </c>
      <c r="F68" s="44">
        <f t="shared" si="0"/>
        <v>110.66108059877935</v>
      </c>
    </row>
    <row r="69" spans="1:6" ht="12.75" customHeight="1" x14ac:dyDescent="0.2">
      <c r="A69" s="62" t="s">
        <v>189</v>
      </c>
      <c r="B69" s="63" t="s">
        <v>190</v>
      </c>
      <c r="C69" s="267" t="s">
        <v>189</v>
      </c>
      <c r="D69" s="193">
        <v>830241.73</v>
      </c>
      <c r="E69" s="193">
        <v>918754.47</v>
      </c>
      <c r="F69" s="44">
        <f t="shared" si="0"/>
        <v>110.66108059877935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63004</v>
      </c>
      <c r="F74" s="44" t="str">
        <f t="shared" si="0"/>
        <v>-</v>
      </c>
    </row>
    <row r="75" spans="1:6" ht="12.75" customHeight="1" x14ac:dyDescent="0.2">
      <c r="A75" s="62" t="s">
        <v>201</v>
      </c>
      <c r="B75" s="64" t="s">
        <v>202</v>
      </c>
      <c r="C75" s="267" t="s">
        <v>201</v>
      </c>
      <c r="D75" s="193">
        <v>0</v>
      </c>
      <c r="E75" s="193">
        <v>63004</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378.09000000000003</v>
      </c>
      <c r="E82" s="59">
        <f t="shared" si="15"/>
        <v>516.1</v>
      </c>
      <c r="F82" s="44">
        <f t="shared" si="0"/>
        <v>136.5018910841334</v>
      </c>
    </row>
    <row r="83" spans="1:6" ht="12.75" customHeight="1" x14ac:dyDescent="0.2">
      <c r="A83" s="62">
        <v>641</v>
      </c>
      <c r="B83" s="63" t="s">
        <v>217</v>
      </c>
      <c r="C83" s="267" t="s">
        <v>218</v>
      </c>
      <c r="D83" s="59">
        <f t="shared" ref="D83:E83" si="16">SUM(D84:D90)</f>
        <v>144.83000000000001</v>
      </c>
      <c r="E83" s="59">
        <f t="shared" si="16"/>
        <v>35.5</v>
      </c>
      <c r="F83" s="44">
        <f t="shared" si="0"/>
        <v>24.511496236967478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144.83000000000001</v>
      </c>
      <c r="E85" s="193">
        <v>35.5</v>
      </c>
      <c r="F85" s="44">
        <f t="shared" si="0"/>
        <v>24.511496236967478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233.26</v>
      </c>
      <c r="E91" s="59">
        <f t="shared" si="17"/>
        <v>480.6</v>
      </c>
      <c r="F91" s="44">
        <f t="shared" si="0"/>
        <v>206.03618280030869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233.26</v>
      </c>
      <c r="E93" s="193">
        <v>480.6</v>
      </c>
      <c r="F93" s="44">
        <f t="shared" si="0"/>
        <v>206.03618280030869</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6980.08</v>
      </c>
      <c r="E106" s="59">
        <f>E107+E112+E120+E124</f>
        <v>3173.6</v>
      </c>
      <c r="F106" s="44">
        <f t="shared" si="0"/>
        <v>45.466527604268151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6980.08</v>
      </c>
      <c r="E112" s="59">
        <f t="shared" si="20"/>
        <v>3173.6</v>
      </c>
      <c r="F112" s="44">
        <f t="shared" si="0"/>
        <v>45.466527604268151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6980.08</v>
      </c>
      <c r="E117" s="193">
        <v>3173.6</v>
      </c>
      <c r="F117" s="44">
        <f t="shared" si="0"/>
        <v>45.466527604268151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37</v>
      </c>
      <c r="E125" s="59">
        <f t="shared" si="22"/>
        <v>6299.26</v>
      </c>
      <c r="F125" s="44" t="str">
        <f t="shared" si="0"/>
        <v>&gt;&gt;100</v>
      </c>
    </row>
    <row r="126" spans="1:6" ht="12.75" customHeight="1" x14ac:dyDescent="0.2">
      <c r="A126" s="62">
        <v>661</v>
      </c>
      <c r="B126" s="64" t="s">
        <v>303</v>
      </c>
      <c r="C126" s="267" t="s">
        <v>304</v>
      </c>
      <c r="D126" s="59">
        <f t="shared" ref="D126:E126" si="23">SUM(D127:D128)</f>
        <v>37</v>
      </c>
      <c r="E126" s="59">
        <f t="shared" si="23"/>
        <v>6299.26</v>
      </c>
      <c r="F126" s="44" t="str">
        <f t="shared" si="0"/>
        <v>&gt;&gt;100</v>
      </c>
    </row>
    <row r="127" spans="1:6" ht="12.75" customHeight="1" x14ac:dyDescent="0.2">
      <c r="A127" s="62">
        <v>6614</v>
      </c>
      <c r="B127" s="64" t="s">
        <v>305</v>
      </c>
      <c r="C127" s="267" t="s">
        <v>306</v>
      </c>
      <c r="D127" s="193">
        <v>37</v>
      </c>
      <c r="E127" s="193">
        <v>1692.6</v>
      </c>
      <c r="F127" s="44">
        <f t="shared" si="0"/>
        <v>4574.5945945945941</v>
      </c>
    </row>
    <row r="128" spans="1:6" ht="12.75" customHeight="1" x14ac:dyDescent="0.2">
      <c r="A128" s="62">
        <v>6615</v>
      </c>
      <c r="B128" s="64" t="s">
        <v>307</v>
      </c>
      <c r="C128" s="267" t="s">
        <v>308</v>
      </c>
      <c r="D128" s="193">
        <v>0</v>
      </c>
      <c r="E128" s="193">
        <v>4606.66</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55046.79</v>
      </c>
      <c r="E134" s="59">
        <f t="shared" si="25"/>
        <v>103581.08</v>
      </c>
      <c r="F134" s="44">
        <f t="shared" ref="F134:F229" si="26">IF(D134&lt;&gt;0,IF(E134/D134&gt;=100,"&gt;&gt;100",E134/D134*100),"-")</f>
        <v>188.16915573096998</v>
      </c>
    </row>
    <row r="135" spans="1:6" ht="24" x14ac:dyDescent="0.2">
      <c r="A135" s="62">
        <v>671</v>
      </c>
      <c r="B135" s="181" t="s">
        <v>321</v>
      </c>
      <c r="C135" s="267" t="s">
        <v>322</v>
      </c>
      <c r="D135" s="59">
        <f t="shared" ref="D135:E135" si="27">SUM(D136:D138)</f>
        <v>55046.79</v>
      </c>
      <c r="E135" s="59">
        <f t="shared" si="27"/>
        <v>103581.08</v>
      </c>
      <c r="F135" s="44">
        <f t="shared" si="26"/>
        <v>188.16915573096998</v>
      </c>
    </row>
    <row r="136" spans="1:6" ht="12.75" customHeight="1" x14ac:dyDescent="0.2">
      <c r="A136" s="62">
        <v>6711</v>
      </c>
      <c r="B136" s="64" t="s">
        <v>323</v>
      </c>
      <c r="C136" s="267" t="s">
        <v>324</v>
      </c>
      <c r="D136" s="193">
        <v>55046.79</v>
      </c>
      <c r="E136" s="193">
        <v>103581.08</v>
      </c>
      <c r="F136" s="44">
        <f t="shared" si="26"/>
        <v>188.16915573096998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922214.7200000002</v>
      </c>
      <c r="E152" s="59">
        <f>E153+E164+E202+E221+E230+E262+E273</f>
        <v>1092741.29</v>
      </c>
      <c r="F152" s="44">
        <f t="shared" si="26"/>
        <v>118.49098331460159</v>
      </c>
    </row>
    <row r="153" spans="1:6" ht="12.75" customHeight="1" x14ac:dyDescent="0.2">
      <c r="A153" s="62">
        <v>31</v>
      </c>
      <c r="B153" s="63" t="s">
        <v>356</v>
      </c>
      <c r="C153" s="267" t="s">
        <v>35</v>
      </c>
      <c r="D153" s="59">
        <f t="shared" ref="D153:E153" si="30">D154+D159+D160</f>
        <v>806169.41000000015</v>
      </c>
      <c r="E153" s="59">
        <f t="shared" si="30"/>
        <v>904663.31</v>
      </c>
      <c r="F153" s="44">
        <f t="shared" si="26"/>
        <v>112.21751889593527</v>
      </c>
    </row>
    <row r="154" spans="1:6" ht="12.75" customHeight="1" x14ac:dyDescent="0.2">
      <c r="A154" s="62">
        <v>311</v>
      </c>
      <c r="B154" s="63" t="s">
        <v>357</v>
      </c>
      <c r="C154" s="267" t="s">
        <v>358</v>
      </c>
      <c r="D154" s="59">
        <f t="shared" ref="D154:E154" si="31">SUM(D155:D158)</f>
        <v>673342.3</v>
      </c>
      <c r="E154" s="59">
        <f t="shared" si="31"/>
        <v>750194.37</v>
      </c>
      <c r="F154" s="44">
        <f t="shared" si="26"/>
        <v>111.41352177042789</v>
      </c>
    </row>
    <row r="155" spans="1:6" ht="12.75" customHeight="1" x14ac:dyDescent="0.2">
      <c r="A155" s="62">
        <v>3111</v>
      </c>
      <c r="B155" s="63" t="s">
        <v>359</v>
      </c>
      <c r="C155" s="267" t="s">
        <v>360</v>
      </c>
      <c r="D155" s="193">
        <v>673342.3</v>
      </c>
      <c r="E155" s="193">
        <v>750194.37</v>
      </c>
      <c r="F155" s="44">
        <f t="shared" si="26"/>
        <v>111.41352177042789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25313.05</v>
      </c>
      <c r="E159" s="193">
        <v>30931.56</v>
      </c>
      <c r="F159" s="44">
        <f t="shared" si="26"/>
        <v>122.19610043041041</v>
      </c>
    </row>
    <row r="160" spans="1:6" ht="12.75" customHeight="1" x14ac:dyDescent="0.2">
      <c r="A160" s="62">
        <v>313</v>
      </c>
      <c r="B160" s="64" t="s">
        <v>369</v>
      </c>
      <c r="C160" s="267" t="s">
        <v>370</v>
      </c>
      <c r="D160" s="59">
        <f t="shared" ref="D160:E160" si="32">SUM(D161:D163)</f>
        <v>107514.06</v>
      </c>
      <c r="E160" s="59">
        <f t="shared" si="32"/>
        <v>123537.38</v>
      </c>
      <c r="F160" s="44">
        <f t="shared" si="26"/>
        <v>114.90346471894001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107514.06</v>
      </c>
      <c r="E162" s="193">
        <v>123537.38</v>
      </c>
      <c r="F162" s="44">
        <f t="shared" si="26"/>
        <v>114.90346471894001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115646.51000000001</v>
      </c>
      <c r="E164" s="59">
        <f>E165+E170+E178+E188+E189+E194</f>
        <v>187531.25</v>
      </c>
      <c r="F164" s="44">
        <f t="shared" si="26"/>
        <v>162.1590223518202</v>
      </c>
    </row>
    <row r="165" spans="1:6" ht="12.75" customHeight="1" x14ac:dyDescent="0.2">
      <c r="A165" s="62">
        <v>321</v>
      </c>
      <c r="B165" s="63" t="s">
        <v>379</v>
      </c>
      <c r="C165" s="267" t="s">
        <v>380</v>
      </c>
      <c r="D165" s="59">
        <f t="shared" ref="D165:E165" si="33">SUM(D166:D169)</f>
        <v>24345.010000000002</v>
      </c>
      <c r="E165" s="59">
        <f t="shared" si="33"/>
        <v>35010.86</v>
      </c>
      <c r="F165" s="44">
        <f t="shared" si="26"/>
        <v>143.81123688180861</v>
      </c>
    </row>
    <row r="166" spans="1:6" ht="12.75" customHeight="1" x14ac:dyDescent="0.2">
      <c r="A166" s="62">
        <v>3211</v>
      </c>
      <c r="B166" s="63" t="s">
        <v>381</v>
      </c>
      <c r="C166" s="267" t="s">
        <v>382</v>
      </c>
      <c r="D166" s="193">
        <v>6703.57</v>
      </c>
      <c r="E166" s="193">
        <v>7287.21</v>
      </c>
      <c r="F166" s="44">
        <f t="shared" si="26"/>
        <v>108.70640569129584</v>
      </c>
    </row>
    <row r="167" spans="1:6" ht="12.75" customHeight="1" x14ac:dyDescent="0.2">
      <c r="A167" s="62">
        <v>3212</v>
      </c>
      <c r="B167" s="63" t="s">
        <v>383</v>
      </c>
      <c r="C167" s="267" t="s">
        <v>384</v>
      </c>
      <c r="D167" s="193">
        <v>17067.54</v>
      </c>
      <c r="E167" s="193">
        <v>24251.19</v>
      </c>
      <c r="F167" s="44">
        <f t="shared" si="26"/>
        <v>142.08954541779306</v>
      </c>
    </row>
    <row r="168" spans="1:6" ht="12.75" customHeight="1" x14ac:dyDescent="0.2">
      <c r="A168" s="62">
        <v>3213</v>
      </c>
      <c r="B168" s="63" t="s">
        <v>385</v>
      </c>
      <c r="C168" s="267" t="s">
        <v>386</v>
      </c>
      <c r="D168" s="193">
        <v>573.9</v>
      </c>
      <c r="E168" s="193">
        <v>3472.46</v>
      </c>
      <c r="F168" s="44">
        <f t="shared" si="26"/>
        <v>605.06359993030139</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10746.32</v>
      </c>
      <c r="E170" s="59">
        <f t="shared" si="34"/>
        <v>42709.17</v>
      </c>
      <c r="F170" s="44">
        <f t="shared" si="26"/>
        <v>397.43065533131346</v>
      </c>
    </row>
    <row r="171" spans="1:6" ht="12.75" customHeight="1" x14ac:dyDescent="0.2">
      <c r="A171" s="62">
        <v>3221</v>
      </c>
      <c r="B171" s="63" t="s">
        <v>391</v>
      </c>
      <c r="C171" s="267" t="s">
        <v>392</v>
      </c>
      <c r="D171" s="193">
        <v>4254.12</v>
      </c>
      <c r="E171" s="193">
        <v>17608.560000000001</v>
      </c>
      <c r="F171" s="44">
        <f t="shared" si="26"/>
        <v>413.91780203661392</v>
      </c>
    </row>
    <row r="172" spans="1:6" ht="12.75" customHeight="1" x14ac:dyDescent="0.2">
      <c r="A172" s="62">
        <v>3222</v>
      </c>
      <c r="B172" s="63" t="s">
        <v>393</v>
      </c>
      <c r="C172" s="267" t="s">
        <v>394</v>
      </c>
      <c r="D172" s="193">
        <v>2354.7800000000002</v>
      </c>
      <c r="E172" s="193">
        <v>1899.65</v>
      </c>
      <c r="F172" s="44">
        <f t="shared" si="26"/>
        <v>80.672079769660016</v>
      </c>
    </row>
    <row r="173" spans="1:6" ht="12.75" customHeight="1" x14ac:dyDescent="0.2">
      <c r="A173" s="62">
        <v>3223</v>
      </c>
      <c r="B173" s="64" t="s">
        <v>395</v>
      </c>
      <c r="C173" s="267" t="s">
        <v>396</v>
      </c>
      <c r="D173" s="193">
        <v>3147.53</v>
      </c>
      <c r="E173" s="193">
        <v>18777.259999999998</v>
      </c>
      <c r="F173" s="44">
        <f t="shared" si="26"/>
        <v>596.57127970186139</v>
      </c>
    </row>
    <row r="174" spans="1:6" ht="12.75" customHeight="1" x14ac:dyDescent="0.2">
      <c r="A174" s="62">
        <v>3224</v>
      </c>
      <c r="B174" s="64" t="s">
        <v>397</v>
      </c>
      <c r="C174" s="267" t="s">
        <v>398</v>
      </c>
      <c r="D174" s="193">
        <v>302.66000000000003</v>
      </c>
      <c r="E174" s="193">
        <v>3794.34</v>
      </c>
      <c r="F174" s="44">
        <f t="shared" si="26"/>
        <v>1253.6641776250578</v>
      </c>
    </row>
    <row r="175" spans="1:6" ht="12.75" customHeight="1" x14ac:dyDescent="0.2">
      <c r="A175" s="62">
        <v>3225</v>
      </c>
      <c r="B175" s="64" t="s">
        <v>399</v>
      </c>
      <c r="C175" s="267" t="s">
        <v>400</v>
      </c>
      <c r="D175" s="193">
        <v>0</v>
      </c>
      <c r="E175" s="193">
        <v>629.36</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687.23</v>
      </c>
      <c r="E177" s="193"/>
      <c r="F177" s="44">
        <f t="shared" si="26"/>
        <v>0</v>
      </c>
    </row>
    <row r="178" spans="1:6" ht="12.75" customHeight="1" x14ac:dyDescent="0.2">
      <c r="A178" s="62">
        <v>323</v>
      </c>
      <c r="B178" s="64" t="s">
        <v>405</v>
      </c>
      <c r="C178" s="267" t="s">
        <v>406</v>
      </c>
      <c r="D178" s="59">
        <f t="shared" ref="D178:E178" si="35">SUM(D179:D187)</f>
        <v>73397.260000000009</v>
      </c>
      <c r="E178" s="59">
        <f t="shared" si="35"/>
        <v>62883.289999999994</v>
      </c>
      <c r="F178" s="44">
        <f t="shared" si="26"/>
        <v>85.675255452315241</v>
      </c>
    </row>
    <row r="179" spans="1:6" ht="12.75" customHeight="1" x14ac:dyDescent="0.2">
      <c r="A179" s="62">
        <v>3231</v>
      </c>
      <c r="B179" s="64" t="s">
        <v>407</v>
      </c>
      <c r="C179" s="267" t="s">
        <v>408</v>
      </c>
      <c r="D179" s="193">
        <v>48691.55</v>
      </c>
      <c r="E179" s="193">
        <v>42390.17</v>
      </c>
      <c r="F179" s="44">
        <f t="shared" si="26"/>
        <v>87.058575871994208</v>
      </c>
    </row>
    <row r="180" spans="1:6" ht="12.75" customHeight="1" x14ac:dyDescent="0.2">
      <c r="A180" s="62">
        <v>3232</v>
      </c>
      <c r="B180" s="64" t="s">
        <v>409</v>
      </c>
      <c r="C180" s="267" t="s">
        <v>410</v>
      </c>
      <c r="D180" s="193">
        <v>457.5</v>
      </c>
      <c r="E180" s="193">
        <v>3805.89</v>
      </c>
      <c r="F180" s="44">
        <f t="shared" si="26"/>
        <v>831.8885245901638</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772.4</v>
      </c>
      <c r="E182" s="193">
        <v>6389.18</v>
      </c>
      <c r="F182" s="44">
        <f t="shared" si="26"/>
        <v>827.18539616778878</v>
      </c>
    </row>
    <row r="183" spans="1:6" ht="12.75" customHeight="1" x14ac:dyDescent="0.2">
      <c r="A183" s="62">
        <v>3235</v>
      </c>
      <c r="B183" s="63" t="s">
        <v>415</v>
      </c>
      <c r="C183" s="267" t="s">
        <v>416</v>
      </c>
      <c r="D183" s="193">
        <v>2579.86</v>
      </c>
      <c r="E183" s="193">
        <v>2098.0300000000002</v>
      </c>
      <c r="F183" s="44">
        <f t="shared" si="26"/>
        <v>81.323405146015688</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15967.73</v>
      </c>
      <c r="E185" s="193">
        <v>2433.42</v>
      </c>
      <c r="F185" s="44">
        <f t="shared" si="26"/>
        <v>15.239611391224678</v>
      </c>
    </row>
    <row r="186" spans="1:6" ht="12.75" customHeight="1" x14ac:dyDescent="0.2">
      <c r="A186" s="62">
        <v>3238</v>
      </c>
      <c r="B186" s="63" t="s">
        <v>421</v>
      </c>
      <c r="C186" s="267" t="s">
        <v>422</v>
      </c>
      <c r="D186" s="193">
        <v>2656.41</v>
      </c>
      <c r="E186" s="193">
        <v>3385.94</v>
      </c>
      <c r="F186" s="44">
        <f t="shared" si="26"/>
        <v>127.4630045813711</v>
      </c>
    </row>
    <row r="187" spans="1:6" ht="12.75" customHeight="1" x14ac:dyDescent="0.2">
      <c r="A187" s="62">
        <v>3239</v>
      </c>
      <c r="B187" s="63" t="s">
        <v>423</v>
      </c>
      <c r="C187" s="267" t="s">
        <v>424</v>
      </c>
      <c r="D187" s="193">
        <v>2271.81</v>
      </c>
      <c r="E187" s="193">
        <v>2380.66</v>
      </c>
      <c r="F187" s="44">
        <f t="shared" si="26"/>
        <v>104.79133378231454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7157.92</v>
      </c>
      <c r="E194" s="59">
        <f t="shared" si="36"/>
        <v>46927.93</v>
      </c>
      <c r="F194" s="44">
        <f t="shared" si="26"/>
        <v>655.6084728524487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821.67</v>
      </c>
      <c r="E196" s="193">
        <v>6584.56</v>
      </c>
      <c r="F196" s="44">
        <f t="shared" si="26"/>
        <v>801.36307763457353</v>
      </c>
    </row>
    <row r="197" spans="1:6" ht="12.75" customHeight="1" x14ac:dyDescent="0.2">
      <c r="A197" s="62">
        <v>3293</v>
      </c>
      <c r="B197" s="63" t="s">
        <v>443</v>
      </c>
      <c r="C197" s="267" t="s">
        <v>444</v>
      </c>
      <c r="D197" s="193">
        <v>2509</v>
      </c>
      <c r="E197" s="193"/>
      <c r="F197" s="44">
        <f t="shared" si="26"/>
        <v>0</v>
      </c>
    </row>
    <row r="198" spans="1:6" ht="12.75" customHeight="1" x14ac:dyDescent="0.2">
      <c r="A198" s="62">
        <v>3294</v>
      </c>
      <c r="B198" s="63" t="s">
        <v>445</v>
      </c>
      <c r="C198" s="267" t="s">
        <v>446</v>
      </c>
      <c r="D198" s="193">
        <v>60</v>
      </c>
      <c r="E198" s="193">
        <v>115</v>
      </c>
      <c r="F198" s="44">
        <f t="shared" si="26"/>
        <v>191.66666666666669</v>
      </c>
    </row>
    <row r="199" spans="1:6" ht="12.75" customHeight="1" x14ac:dyDescent="0.2">
      <c r="A199" s="62">
        <v>3295</v>
      </c>
      <c r="B199" s="63" t="s">
        <v>447</v>
      </c>
      <c r="C199" s="267" t="s">
        <v>448</v>
      </c>
      <c r="D199" s="193">
        <v>67.73</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3699.52</v>
      </c>
      <c r="E201" s="193">
        <v>40228.370000000003</v>
      </c>
      <c r="F201" s="44">
        <f t="shared" si="26"/>
        <v>1087.394310613269</v>
      </c>
    </row>
    <row r="202" spans="1:6" ht="12.75" customHeight="1" x14ac:dyDescent="0.2">
      <c r="A202" s="62">
        <v>34</v>
      </c>
      <c r="B202" s="182" t="s">
        <v>453</v>
      </c>
      <c r="C202" s="267" t="s">
        <v>454</v>
      </c>
      <c r="D202" s="59">
        <f t="shared" ref="D202:E202" si="37">D203+D208+D216</f>
        <v>398.8</v>
      </c>
      <c r="E202" s="59">
        <f t="shared" si="37"/>
        <v>546.73</v>
      </c>
      <c r="F202" s="44">
        <f t="shared" si="26"/>
        <v>137.0937813440321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398.8</v>
      </c>
      <c r="E216" s="59">
        <f t="shared" si="40"/>
        <v>546.73</v>
      </c>
      <c r="F216" s="44">
        <f t="shared" si="26"/>
        <v>137.0937813440321</v>
      </c>
    </row>
    <row r="217" spans="1:6" ht="12.75" customHeight="1" x14ac:dyDescent="0.2">
      <c r="A217" s="62">
        <v>3431</v>
      </c>
      <c r="B217" s="181" t="s">
        <v>483</v>
      </c>
      <c r="C217" s="267" t="s">
        <v>484</v>
      </c>
      <c r="D217" s="193">
        <v>398.8</v>
      </c>
      <c r="E217" s="193">
        <v>546.73</v>
      </c>
      <c r="F217" s="44">
        <f t="shared" si="26"/>
        <v>137.0937813440321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922214.7200000002</v>
      </c>
      <c r="E299" s="59">
        <f>E152-E297+E298</f>
        <v>1092741.29</v>
      </c>
      <c r="F299" s="44">
        <f t="shared" si="68"/>
        <v>118.49098331460159</v>
      </c>
    </row>
    <row r="300" spans="1:6" ht="12.75" customHeight="1" x14ac:dyDescent="0.2">
      <c r="A300" s="62" t="s">
        <v>629</v>
      </c>
      <c r="B300" s="63" t="s">
        <v>640</v>
      </c>
      <c r="C300" s="267" t="s">
        <v>641</v>
      </c>
      <c r="D300" s="59">
        <f>IF(D6&gt;=D299,D6-D299,0)</f>
        <v>0</v>
      </c>
      <c r="E300" s="59">
        <f>IF(E6&gt;=E299,E6-E299,0)</f>
        <v>2587.2199999999721</v>
      </c>
      <c r="F300" s="44" t="str">
        <f t="shared" si="68"/>
        <v>-</v>
      </c>
    </row>
    <row r="301" spans="1:6" ht="12.75" customHeight="1" x14ac:dyDescent="0.2">
      <c r="A301" s="62" t="s">
        <v>629</v>
      </c>
      <c r="B301" s="63" t="s">
        <v>642</v>
      </c>
      <c r="C301" s="267" t="s">
        <v>643</v>
      </c>
      <c r="D301" s="59">
        <f>IF(D299&gt;=D6,D299-D6,0)</f>
        <v>28691.380000000237</v>
      </c>
      <c r="E301" s="59">
        <f>IF(E299&gt;=E6,E299-E6,0)</f>
        <v>0</v>
      </c>
      <c r="F301" s="44">
        <f t="shared" si="68"/>
        <v>0</v>
      </c>
    </row>
    <row r="302" spans="1:6" ht="12.75" customHeight="1" x14ac:dyDescent="0.2">
      <c r="A302" s="62">
        <v>92211</v>
      </c>
      <c r="B302" s="63" t="s">
        <v>644</v>
      </c>
      <c r="C302" s="267" t="s">
        <v>645</v>
      </c>
      <c r="D302" s="193">
        <v>121872.58</v>
      </c>
      <c r="E302" s="193">
        <v>121872.58</v>
      </c>
      <c r="F302" s="44">
        <f t="shared" si="68"/>
        <v>100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36.86</v>
      </c>
      <c r="E304" s="193">
        <v>217.14</v>
      </c>
      <c r="F304" s="44">
        <f t="shared" si="68"/>
        <v>589.09386869234947</v>
      </c>
    </row>
    <row r="305" spans="1:6" ht="12" x14ac:dyDescent="0.2">
      <c r="A305" s="62">
        <v>9661</v>
      </c>
      <c r="B305" s="228" t="s">
        <v>650</v>
      </c>
      <c r="C305" s="267" t="s">
        <v>651</v>
      </c>
      <c r="D305" s="193">
        <v>0</v>
      </c>
      <c r="E305" s="193">
        <v>254</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655.27</v>
      </c>
      <c r="E360" s="59">
        <f t="shared" si="86"/>
        <v>5986.42</v>
      </c>
      <c r="F360" s="44">
        <f t="shared" si="72"/>
        <v>913.58066140674839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655.27</v>
      </c>
      <c r="E373" s="59">
        <f t="shared" si="90"/>
        <v>5986.42</v>
      </c>
      <c r="F373" s="44">
        <f t="shared" si="72"/>
        <v>913.58066140674839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4433.29</v>
      </c>
      <c r="F379" s="44" t="str">
        <f t="shared" si="72"/>
        <v>-</v>
      </c>
    </row>
    <row r="380" spans="1:6" ht="12.75" customHeight="1" x14ac:dyDescent="0.2">
      <c r="A380" s="62">
        <v>4221</v>
      </c>
      <c r="B380" s="63" t="s">
        <v>695</v>
      </c>
      <c r="C380" s="267" t="s">
        <v>787</v>
      </c>
      <c r="D380" s="193">
        <v>0</v>
      </c>
      <c r="E380" s="193">
        <v>4433.29</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655.27</v>
      </c>
      <c r="E393" s="59">
        <f t="shared" si="94"/>
        <v>0</v>
      </c>
      <c r="F393" s="44">
        <f t="shared" si="72"/>
        <v>0</v>
      </c>
    </row>
    <row r="394" spans="1:6" ht="12.75" customHeight="1" x14ac:dyDescent="0.2">
      <c r="A394" s="62">
        <v>4241</v>
      </c>
      <c r="B394" s="63" t="s">
        <v>804</v>
      </c>
      <c r="C394" s="267" t="s">
        <v>805</v>
      </c>
      <c r="D394" s="193">
        <v>655.27</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1553.13</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v>1553.13</v>
      </c>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655.27</v>
      </c>
      <c r="E418" s="59">
        <f t="shared" si="102"/>
        <v>5986.42</v>
      </c>
      <c r="F418" s="44">
        <f t="shared" si="72"/>
        <v>913.58066140674839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151902.76</v>
      </c>
      <c r="E420" s="193">
        <v>151902.76</v>
      </c>
      <c r="F420" s="44">
        <f t="shared" si="72"/>
        <v>100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893523.34</v>
      </c>
      <c r="E422" s="59">
        <f>E6+E308</f>
        <v>1095328.51</v>
      </c>
      <c r="F422" s="44">
        <f t="shared" si="72"/>
        <v>122.58532720589035</v>
      </c>
    </row>
    <row r="423" spans="1:6" ht="12.75" customHeight="1" x14ac:dyDescent="0.2">
      <c r="A423" s="62" t="s">
        <v>629</v>
      </c>
      <c r="B423" s="63" t="s">
        <v>852</v>
      </c>
      <c r="C423" s="267" t="s">
        <v>853</v>
      </c>
      <c r="D423" s="59">
        <f t="shared" ref="D423:E423" si="103">D299+D360</f>
        <v>922869.99000000022</v>
      </c>
      <c r="E423" s="59">
        <f t="shared" si="103"/>
        <v>1098727.71</v>
      </c>
      <c r="F423" s="44">
        <f t="shared" si="72"/>
        <v>119.05552481991528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29346.650000000256</v>
      </c>
      <c r="E425" s="59">
        <f t="shared" si="105"/>
        <v>3399.1999999999534</v>
      </c>
      <c r="F425" s="44">
        <f t="shared" si="72"/>
        <v>11.582923434190695</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30030.180000000008</v>
      </c>
      <c r="E427" s="59">
        <f t="shared" si="107"/>
        <v>30030.180000000008</v>
      </c>
      <c r="F427" s="44">
        <f t="shared" si="72"/>
        <v>100</v>
      </c>
    </row>
    <row r="428" spans="1:6" ht="24" x14ac:dyDescent="0.2">
      <c r="A428" s="269" t="s">
        <v>863</v>
      </c>
      <c r="B428" s="263" t="s">
        <v>864</v>
      </c>
      <c r="C428" s="270" t="s">
        <v>865</v>
      </c>
      <c r="D428" s="80">
        <f t="shared" ref="D428:E428" si="108">D304+D421</f>
        <v>36.86</v>
      </c>
      <c r="E428" s="80">
        <f t="shared" si="108"/>
        <v>217.14</v>
      </c>
      <c r="F428" s="60">
        <f t="shared" si="72"/>
        <v>589.09386869234947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893523.34</v>
      </c>
      <c r="E643" s="59">
        <f>E422+E430</f>
        <v>1095328.51</v>
      </c>
      <c r="F643" s="44">
        <f t="shared" si="109"/>
        <v>122.58532720589035</v>
      </c>
    </row>
    <row r="644" spans="1:6" ht="12.75" customHeight="1" x14ac:dyDescent="0.2">
      <c r="A644" s="62" t="s">
        <v>629</v>
      </c>
      <c r="B644" s="63" t="s">
        <v>1285</v>
      </c>
      <c r="C644" s="267" t="s">
        <v>1286</v>
      </c>
      <c r="D644" s="59">
        <f>D423+D535</f>
        <v>922869.99000000022</v>
      </c>
      <c r="E644" s="59">
        <f>E423+E535</f>
        <v>1098727.71</v>
      </c>
      <c r="F644" s="44">
        <f t="shared" si="109"/>
        <v>119.05552481991528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29346.650000000256</v>
      </c>
      <c r="E646" s="59">
        <f t="shared" si="164"/>
        <v>3399.1999999999534</v>
      </c>
      <c r="F646" s="44">
        <f t="shared" si="109"/>
        <v>11.582923434190695</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30030.180000000008</v>
      </c>
      <c r="E648" s="59">
        <f>IF(E427-E426+E642-E641&gt;=0,E427-E426+E642-E641,0)</f>
        <v>30030.180000000008</v>
      </c>
      <c r="F648" s="44">
        <f t="shared" si="109"/>
        <v>100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59376.830000000264</v>
      </c>
      <c r="E650" s="59">
        <f t="shared" si="166"/>
        <v>33429.379999999961</v>
      </c>
      <c r="F650" s="44">
        <f t="shared" si="109"/>
        <v>56.30037844728291</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288968.28999999998</v>
      </c>
      <c r="E653" s="193">
        <v>235289.86</v>
      </c>
      <c r="F653" s="44">
        <f t="shared" ref="F653:F740" si="167">IF(D653&lt;&gt;0,IF(E653/D653&gt;=100,"&gt;&gt;100",E653/D653*100),"-")</f>
        <v>81.424110583206215</v>
      </c>
    </row>
    <row r="654" spans="1:6" ht="12.75" customHeight="1" x14ac:dyDescent="0.2">
      <c r="A654" s="62" t="s">
        <v>1304</v>
      </c>
      <c r="B654" s="63" t="s">
        <v>1305</v>
      </c>
      <c r="C654" s="267" t="s">
        <v>1304</v>
      </c>
      <c r="D654" s="193">
        <v>96935.11</v>
      </c>
      <c r="E654" s="193">
        <v>1246276.31</v>
      </c>
      <c r="F654" s="44">
        <f t="shared" si="167"/>
        <v>1285.681018982699</v>
      </c>
    </row>
    <row r="655" spans="1:6" ht="12.75" customHeight="1" x14ac:dyDescent="0.2">
      <c r="A655" s="62" t="s">
        <v>1306</v>
      </c>
      <c r="B655" s="63" t="s">
        <v>1307</v>
      </c>
      <c r="C655" s="267" t="s">
        <v>1306</v>
      </c>
      <c r="D655" s="193">
        <v>200891.37</v>
      </c>
      <c r="E655" s="193">
        <v>1248065.8600000001</v>
      </c>
      <c r="F655" s="44">
        <f t="shared" si="167"/>
        <v>621.26404932178025</v>
      </c>
    </row>
    <row r="656" spans="1:6" ht="24" x14ac:dyDescent="0.2">
      <c r="A656" s="62">
        <v>11</v>
      </c>
      <c r="B656" s="63" t="s">
        <v>1308</v>
      </c>
      <c r="C656" s="267" t="s">
        <v>1309</v>
      </c>
      <c r="D656" s="59">
        <f t="shared" ref="D656:E656" si="168">+D653+D654-D655</f>
        <v>185012.02999999997</v>
      </c>
      <c r="E656" s="59">
        <f t="shared" si="168"/>
        <v>233500.30999999982</v>
      </c>
      <c r="F656" s="44">
        <f t="shared" si="167"/>
        <v>126.20817684125723</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60</v>
      </c>
      <c r="E658" s="273">
        <v>62</v>
      </c>
      <c r="F658" s="44">
        <f t="shared" si="167"/>
        <v>103.33333333333334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60</v>
      </c>
      <c r="E660" s="273">
        <v>62</v>
      </c>
      <c r="F660" s="44">
        <f t="shared" si="167"/>
        <v>103.33333333333334</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199.65</v>
      </c>
      <c r="E670" s="193"/>
      <c r="F670" s="44">
        <f t="shared" si="167"/>
        <v>0</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640</v>
      </c>
      <c r="E679" s="191"/>
      <c r="F679" s="70">
        <f t="shared" si="167"/>
        <v>0</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830241.73</v>
      </c>
      <c r="E683" s="191">
        <v>918754.47</v>
      </c>
      <c r="F683" s="70">
        <f t="shared" si="167"/>
        <v>110.66108059877935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v>63004</v>
      </c>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300</v>
      </c>
      <c r="E724" s="191"/>
      <c r="F724" s="70">
        <f t="shared" si="167"/>
        <v>0</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3972.96</v>
      </c>
      <c r="E733" s="191"/>
      <c r="F733" s="70">
        <f t="shared" si="167"/>
        <v>0</v>
      </c>
    </row>
    <row r="734" spans="1:6" ht="12.75" customHeight="1" x14ac:dyDescent="0.2">
      <c r="A734" s="69">
        <v>32121</v>
      </c>
      <c r="B734" s="64" t="s">
        <v>1445</v>
      </c>
      <c r="C734" s="301" t="s">
        <v>1446</v>
      </c>
      <c r="D734" s="191">
        <v>17067.54</v>
      </c>
      <c r="E734" s="191">
        <v>24251.19</v>
      </c>
      <c r="F734" s="70">
        <f t="shared" si="167"/>
        <v>142.08954541779306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7337.65</v>
      </c>
      <c r="E738" s="193">
        <v>2433.42</v>
      </c>
      <c r="F738" s="44">
        <f t="shared" si="167"/>
        <v>33.163478770451036</v>
      </c>
    </row>
    <row r="739" spans="1:6" ht="12.75" customHeight="1" x14ac:dyDescent="0.2">
      <c r="A739" s="69" t="s">
        <v>1455</v>
      </c>
      <c r="B739" s="64" t="s">
        <v>1456</v>
      </c>
      <c r="C739" s="301" t="s">
        <v>1455</v>
      </c>
      <c r="D739" s="191">
        <v>8630.08</v>
      </c>
      <c r="E739" s="191">
        <v>0</v>
      </c>
      <c r="F739" s="70">
        <f t="shared" si="167"/>
        <v>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58" sqref="D5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4503.4399999999996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1099793.8999999999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1093807.48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907269.58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184805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546.73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1186.17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5986.42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1098692.2499999998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1092705.8299999998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907269.58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183703.35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546.73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1186.17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5986.42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5605.0900000000838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5605.09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5605.09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5605.09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5455.39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149.69999999999999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19343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2025-07-11T06:06:42Z</dcterms:modified>
</cp:coreProperties>
</file>